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889" activeTab="0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<sst xmlns="http://schemas.openxmlformats.org/spreadsheetml/2006/main" count="651" uniqueCount="338">
  <si>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</si>
  <si>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</si>
  <si>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</si>
  <si>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</si>
  <si>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</si>
  <si>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</si>
  <si>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</si>
  <si>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</si>
  <si>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</si>
  <si>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</si>
  <si>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</si>
  <si>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</si>
  <si>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</si>
  <si>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</si>
  <si>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</si>
  <si>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</si>
  <si>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</si>
  <si>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</si>
  <si>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 xml:space="preserve">    Konečné pořadí</t>
  </si>
  <si>
    <t>Lokomotiva Krnov</t>
  </si>
  <si>
    <t>TJ Město Albrechtice</t>
  </si>
  <si>
    <t>Beskydská šachová škola z.s.</t>
  </si>
  <si>
    <t>Krnov</t>
  </si>
  <si>
    <t>TŽ Třinec</t>
  </si>
  <si>
    <t>DDM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</si>
  <si>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</si>
  <si>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</si>
  <si>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</si>
  <si>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</si>
  <si>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</si>
  <si>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</si>
  <si>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Czepczor Jan </t>
  </si>
  <si>
    <t xml:space="preserve">Golec Matyáš </t>
  </si>
  <si>
    <t>TJ Město Albrechtice z.s.</t>
  </si>
  <si>
    <t xml:space="preserve">Hranoš Marek </t>
  </si>
  <si>
    <t xml:space="preserve">Jurček Adrian </t>
  </si>
  <si>
    <t xml:space="preserve">Kaňák Matyáš 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</si>
  <si>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</si>
  <si>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</si>
  <si>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</si>
  <si>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</si>
  <si>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</si>
  <si>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Melecký Martin </t>
  </si>
  <si>
    <t xml:space="preserve">Oborný Stanislav </t>
  </si>
  <si>
    <t xml:space="preserve">Očko Nikolas </t>
  </si>
  <si>
    <t xml:space="preserve">Odstrčil Martin </t>
  </si>
  <si>
    <t xml:space="preserve">Osina Jaromír </t>
  </si>
  <si>
    <t xml:space="preserve">Perout Martin </t>
  </si>
  <si>
    <t xml:space="preserve">Porubčan Antonín </t>
  </si>
  <si>
    <t xml:space="preserve">Strachota Tomáš </t>
  </si>
  <si>
    <t xml:space="preserve">Stříž Tadeáš </t>
  </si>
  <si>
    <t xml:space="preserve">Šigut Ondřej </t>
  </si>
  <si>
    <t xml:space="preserve">Šurman Ondřej </t>
  </si>
  <si>
    <t xml:space="preserve">Tauš Zdeněk </t>
  </si>
  <si>
    <t xml:space="preserve">Vaněk Jakub </t>
  </si>
  <si>
    <t xml:space="preserve">Ziakas Damián </t>
  </si>
  <si>
    <t>Sokol Vrbno p/P</t>
  </si>
  <si>
    <t>ŠK Bruntál o.s.</t>
  </si>
  <si>
    <t xml:space="preserve">Miča Marek </t>
  </si>
  <si>
    <t xml:space="preserve">Grček Tomáš </t>
  </si>
  <si>
    <t xml:space="preserve">Anděl Vít </t>
  </si>
  <si>
    <t xml:space="preserve">Šebesta Jan </t>
  </si>
  <si>
    <t xml:space="preserve">Křefký Jakub </t>
  </si>
  <si>
    <t xml:space="preserve">Kijonka Ondřej </t>
  </si>
  <si>
    <t xml:space="preserve">Nezval Filip </t>
  </si>
  <si>
    <t xml:space="preserve">Šebena Patrik </t>
  </si>
  <si>
    <t xml:space="preserve">Walek Filip </t>
  </si>
  <si>
    <t xml:space="preserve">Novák Tomáš </t>
  </si>
  <si>
    <t xml:space="preserve">Sedláček Marek </t>
  </si>
  <si>
    <t xml:space="preserve">Lang Jakub </t>
  </si>
  <si>
    <t xml:space="preserve">Micza Jan </t>
  </si>
  <si>
    <t xml:space="preserve">Janošová Kateřina Anna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</si>
  <si>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</si>
  <si>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</si>
  <si>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</si>
  <si>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</si>
  <si>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</si>
  <si>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</si>
  <si>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</si>
  <si>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</si>
  <si>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</si>
  <si>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</si>
  <si>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</si>
  <si>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</si>
  <si>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</si>
  <si>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</si>
  <si>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Piatek Tomáš </t>
  </si>
  <si>
    <t xml:space="preserve">Škopík Jakub </t>
  </si>
  <si>
    <t xml:space="preserve">Klapuch Dominik </t>
  </si>
  <si>
    <t xml:space="preserve">Blahut Vladislav </t>
  </si>
  <si>
    <t xml:space="preserve">Mika Tibor </t>
  </si>
  <si>
    <t xml:space="preserve">Slavík Petr </t>
  </si>
  <si>
    <t xml:space="preserve">Lipowski Lukáš </t>
  </si>
  <si>
    <t xml:space="preserve">Nikel Matouš </t>
  </si>
  <si>
    <t xml:space="preserve">Vašínek Martin </t>
  </si>
  <si>
    <t xml:space="preserve">Mrázek Roman </t>
  </si>
  <si>
    <t xml:space="preserve">Brückmann Jan Gregor </t>
  </si>
  <si>
    <t xml:space="preserve">Wala Jan </t>
  </si>
  <si>
    <t xml:space="preserve">Škulcová Adéla </t>
  </si>
  <si>
    <t xml:space="preserve">Mavrev David </t>
  </si>
  <si>
    <t xml:space="preserve">Odstrčil Lukáš </t>
  </si>
  <si>
    <t xml:space="preserve">Kučera Tomáš </t>
  </si>
  <si>
    <t xml:space="preserve">Lojek Marek </t>
  </si>
  <si>
    <t xml:space="preserve">Horváth Tomáš </t>
  </si>
  <si>
    <t xml:space="preserve">Gemsová Tereza </t>
  </si>
  <si>
    <t xml:space="preserve">Kupka Michael </t>
  </si>
  <si>
    <t xml:space="preserve">Bušos Daniel </t>
  </si>
  <si>
    <t xml:space="preserve">Oborný Tomáš </t>
  </si>
  <si>
    <t xml:space="preserve">Židek Daniel </t>
  </si>
  <si>
    <t xml:space="preserve">Kohut Pavel </t>
  </si>
  <si>
    <t xml:space="preserve">Mlýnek Stanislav </t>
  </si>
  <si>
    <t>ŠO U Lípy Malé Hoštice</t>
  </si>
  <si>
    <t xml:space="preserve">Veselý Jiří </t>
  </si>
  <si>
    <t xml:space="preserve">Palyza Lukáš </t>
  </si>
  <si>
    <t xml:space="preserve">Gruss Erik </t>
  </si>
  <si>
    <t>ŠO Jiskra Rýmařov</t>
  </si>
  <si>
    <t xml:space="preserve">Čížek Jan </t>
  </si>
  <si>
    <t>TJ Moravský Beroun</t>
  </si>
  <si>
    <t>Interchess z.s.</t>
  </si>
  <si>
    <t xml:space="preserve">Kuchař Matěj </t>
  </si>
  <si>
    <t xml:space="preserve">Pekárek Aleš </t>
  </si>
  <si>
    <t xml:space="preserve">Štefaník Marek </t>
  </si>
  <si>
    <t xml:space="preserve">Targosz Jiří </t>
  </si>
  <si>
    <t xml:space="preserve">Nezval Jiří </t>
  </si>
  <si>
    <t xml:space="preserve">Bierski Jiří </t>
  </si>
  <si>
    <t xml:space="preserve">Nytra Ondřej </t>
  </si>
  <si>
    <t xml:space="preserve">Tomanec Samuel </t>
  </si>
  <si>
    <t xml:space="preserve">Brettschneider Petr </t>
  </si>
  <si>
    <t xml:space="preserve">Frolík Vojtěch </t>
  </si>
  <si>
    <t>ŠO TJ Velká Polom</t>
  </si>
  <si>
    <t xml:space="preserve">Slazyk Jakub </t>
  </si>
  <si>
    <t>Šachová akademie Ostrava</t>
  </si>
  <si>
    <t xml:space="preserve">Trinh Minh </t>
  </si>
  <si>
    <t xml:space="preserve">Raptis Janis </t>
  </si>
  <si>
    <t xml:space="preserve">Puczok Marian </t>
  </si>
  <si>
    <t xml:space="preserve">Šrámek Jiří </t>
  </si>
  <si>
    <t xml:space="preserve">Buchta Ferdinand </t>
  </si>
  <si>
    <t xml:space="preserve">Konderla Maciej </t>
  </si>
  <si>
    <t>Slavoj Český Těšín</t>
  </si>
  <si>
    <t xml:space="preserve">Mičová Markéta </t>
  </si>
  <si>
    <t xml:space="preserve">Piskořová Veronika </t>
  </si>
  <si>
    <t>ZŠ Fryčovice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</si>
  <si>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</si>
  <si>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</si>
  <si>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</si>
  <si>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</si>
  <si>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</si>
  <si>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Petrzik Adrien </t>
  </si>
  <si>
    <t xml:space="preserve">Štibora Martin </t>
  </si>
  <si>
    <t xml:space="preserve">Slonka Jakub </t>
  </si>
  <si>
    <t xml:space="preserve">Stříbná Julie </t>
  </si>
  <si>
    <t xml:space="preserve">Bajtek Václav </t>
  </si>
  <si>
    <t xml:space="preserve">Pravec Martin </t>
  </si>
  <si>
    <t xml:space="preserve">Nieslanik Sebastian </t>
  </si>
  <si>
    <t xml:space="preserve">Říman Aron </t>
  </si>
  <si>
    <t xml:space="preserve">Marzeion Kornel </t>
  </si>
  <si>
    <t xml:space="preserve">Kozubík Štěpán </t>
  </si>
  <si>
    <t xml:space="preserve">Olšar Jakub </t>
  </si>
  <si>
    <t xml:space="preserve">Kotásková Klára </t>
  </si>
  <si>
    <t xml:space="preserve">Zemek Antonín </t>
  </si>
  <si>
    <t xml:space="preserve">Juračák David </t>
  </si>
  <si>
    <t xml:space="preserve">Roček Lukáš </t>
  </si>
  <si>
    <t xml:space="preserve">Veselý František </t>
  </si>
  <si>
    <t xml:space="preserve">Mlčoch Marek </t>
  </si>
  <si>
    <t xml:space="preserve">Kusyn Oliver </t>
  </si>
  <si>
    <t xml:space="preserve">Mika Ondřej </t>
  </si>
  <si>
    <t xml:space="preserve">Jurtík Adam </t>
  </si>
  <si>
    <t xml:space="preserve">Krótki Lukáš </t>
  </si>
  <si>
    <t xml:space="preserve">Sekyra Vojtěch </t>
  </si>
  <si>
    <t xml:space="preserve">Roček Matyáš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</si>
  <si>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</si>
  <si>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</si>
  <si>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</si>
  <si>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</si>
  <si>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Žáček Štěpán </t>
  </si>
  <si>
    <t xml:space="preserve">Jurník Lukáš </t>
  </si>
  <si>
    <t xml:space="preserve">Novotný Jan </t>
  </si>
  <si>
    <t xml:space="preserve">Holaň Kryštof </t>
  </si>
  <si>
    <t xml:space="preserve">Šuchma Jakub </t>
  </si>
  <si>
    <t xml:space="preserve">Chromiák Ondřej </t>
  </si>
  <si>
    <t xml:space="preserve">Daněk Oskar </t>
  </si>
  <si>
    <t xml:space="preserve">Petrzik Oliver </t>
  </si>
  <si>
    <t xml:space="preserve">Pleský Maxim </t>
  </si>
  <si>
    <t>ŠK Bruntál</t>
  </si>
  <si>
    <t xml:space="preserve">Filipová Vanesa </t>
  </si>
  <si>
    <t xml:space="preserve">Zámarská Natálie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</si>
  <si>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</si>
  <si>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</si>
  <si>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</si>
  <si>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</si>
  <si>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</si>
  <si>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</si>
  <si>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Živčák Daniel </t>
  </si>
  <si>
    <t xml:space="preserve">Beer Robin </t>
  </si>
  <si>
    <t xml:space="preserve">Hawliczek Michal </t>
  </si>
  <si>
    <t xml:space="preserve">Skowranek Michal </t>
  </si>
  <si>
    <t xml:space="preserve">Konieczny Kryštof </t>
  </si>
  <si>
    <t xml:space="preserve">Niedoba Radek </t>
  </si>
  <si>
    <t xml:space="preserve">Stonawski Krystian </t>
  </si>
  <si>
    <t>KRAJSKÝ PŘEBOR V RAPID ŠACHU 2017/18  -  KATEGORIE DO 10 LET (ročník 2008 a ml.)</t>
  </si>
  <si>
    <t>KRAJSKÝ PŘEBOR V RAPID ŠACHU 2017/18  -  KATEGORIE DO 12 LET (ročník 2006 a ml.)</t>
  </si>
  <si>
    <t>KRAJSKÝ PŘEBOR V RAPID ŠACHU 2017/2018  -  KATEGORIE DO 14 LET (ročník 2004 a ml.)</t>
  </si>
  <si>
    <t>KRAJSKÝ PŘEBOR V RAPID ŠACHU 2017/18  -  KATEGORIE DO 18 LET (ročník 2000 a ml.)</t>
  </si>
  <si>
    <t>Frýdek-místek</t>
  </si>
  <si>
    <t xml:space="preserve">Sikorová Jana </t>
  </si>
  <si>
    <t xml:space="preserve">Bartečková Denisa </t>
  </si>
  <si>
    <t xml:space="preserve">Lacková Lucie </t>
  </si>
  <si>
    <t xml:space="preserve">Eichová Valerie </t>
  </si>
  <si>
    <t xml:space="preserve">Šrámek Vojtěch </t>
  </si>
  <si>
    <t xml:space="preserve">Ochmyt Jakub </t>
  </si>
  <si>
    <t xml:space="preserve">Fizer Marek </t>
  </si>
  <si>
    <t xml:space="preserve">Demko Robert </t>
  </si>
  <si>
    <t xml:space="preserve">Kopec Ladislav </t>
  </si>
  <si>
    <t xml:space="preserve">Neumann Filip </t>
  </si>
  <si>
    <t xml:space="preserve">Miklosz Michael </t>
  </si>
  <si>
    <t xml:space="preserve">Konečný Jakub </t>
  </si>
  <si>
    <t xml:space="preserve">Klokner Albert </t>
  </si>
  <si>
    <t>ŠK Šenov</t>
  </si>
  <si>
    <t xml:space="preserve">Vlček David </t>
  </si>
  <si>
    <t>Ostrava</t>
  </si>
  <si>
    <t>Kopcová Ludmila</t>
  </si>
  <si>
    <t xml:space="preserve">Vaněk Tomáš </t>
  </si>
  <si>
    <t xml:space="preserve">Walach Ivo </t>
  </si>
  <si>
    <t xml:space="preserve">Havlíček Jiří </t>
  </si>
  <si>
    <t xml:space="preserve">Šumský Miroslav </t>
  </si>
  <si>
    <t xml:space="preserve">Halada Ondřej </t>
  </si>
  <si>
    <t xml:space="preserve">Sikora Jakub </t>
  </si>
  <si>
    <t xml:space="preserve">Orlík David </t>
  </si>
  <si>
    <t xml:space="preserve">Černý Jan </t>
  </si>
  <si>
    <t xml:space="preserve">Klega Tomáš </t>
  </si>
  <si>
    <t xml:space="preserve">Kubiczek Michal </t>
  </si>
  <si>
    <t xml:space="preserve">Gřes Michal </t>
  </si>
  <si>
    <t xml:space="preserve">Bjolek Jan </t>
  </si>
  <si>
    <t xml:space="preserve">Czepiec Richard </t>
  </si>
  <si>
    <t xml:space="preserve">Kraus Rudolf </t>
  </si>
  <si>
    <t xml:space="preserve">Beran Daniel </t>
  </si>
  <si>
    <t>Rychvaldský spolek šachový 1945</t>
  </si>
  <si>
    <t xml:space="preserve">Veverka Vojtěch </t>
  </si>
  <si>
    <t xml:space="preserve">Revenda Michal </t>
  </si>
  <si>
    <t xml:space="preserve">Rusz Patrik </t>
  </si>
  <si>
    <t xml:space="preserve">Jezerský Vít </t>
  </si>
  <si>
    <t xml:space="preserve">Stejskal Šimon </t>
  </si>
  <si>
    <t xml:space="preserve">Kubiczek Petr </t>
  </si>
  <si>
    <t xml:space="preserve">Pavliska Matyáš Martin </t>
  </si>
  <si>
    <t xml:space="preserve">Gajdoš Matěj </t>
  </si>
  <si>
    <t xml:space="preserve">Kotas Adam </t>
  </si>
  <si>
    <t xml:space="preserve">Kutáč Jakub </t>
  </si>
  <si>
    <t xml:space="preserve">Šebesta František </t>
  </si>
  <si>
    <t xml:space="preserve">Vnuk Šimon </t>
  </si>
  <si>
    <t xml:space="preserve">Škulec Martin </t>
  </si>
  <si>
    <t xml:space="preserve">Bubeníček Adam </t>
  </si>
  <si>
    <t xml:space="preserve">Svoboda Radek </t>
  </si>
  <si>
    <t xml:space="preserve">Roman Michal </t>
  </si>
  <si>
    <t xml:space="preserve">Valovič Vojtěch </t>
  </si>
  <si>
    <t xml:space="preserve">Videnka Antonín </t>
  </si>
  <si>
    <t xml:space="preserve">Siudová Veronika </t>
  </si>
  <si>
    <t xml:space="preserve">Korbel Richard </t>
  </si>
  <si>
    <t xml:space="preserve">Walach Vít </t>
  </si>
  <si>
    <t>Havířov</t>
  </si>
  <si>
    <t>Fizerová Lucie</t>
  </si>
  <si>
    <t>Nedělová Natálie</t>
  </si>
  <si>
    <t xml:space="preserve">Špirka Jonáš </t>
  </si>
  <si>
    <t xml:space="preserve">Gřundil David </t>
  </si>
  <si>
    <t xml:space="preserve">Konderla David </t>
  </si>
  <si>
    <t xml:space="preserve">Milek Tobias </t>
  </si>
  <si>
    <t xml:space="preserve">Bjolek Vojtěch </t>
  </si>
  <si>
    <t xml:space="preserve">Šertler Šimon </t>
  </si>
  <si>
    <r>
      <t xml:space="preserve">Buchta Bartoloměj </t>
    </r>
    <r>
      <rPr>
        <sz val="11"/>
        <color indexed="10"/>
        <rFont val="Times New Roman"/>
        <family val="1"/>
      </rPr>
      <t xml:space="preserve"> PP H10</t>
    </r>
  </si>
  <si>
    <r>
      <t xml:space="preserve">Jaššo Matěj           </t>
    </r>
    <r>
      <rPr>
        <sz val="11"/>
        <color indexed="10"/>
        <rFont val="Times New Roman"/>
        <family val="1"/>
      </rPr>
      <t xml:space="preserve"> PP H10</t>
    </r>
  </si>
  <si>
    <r>
      <t xml:space="preserve">Dudová Pavlína    </t>
    </r>
    <r>
      <rPr>
        <sz val="11"/>
        <color indexed="10"/>
        <rFont val="Times New Roman"/>
        <family val="1"/>
      </rPr>
      <t>PP D14</t>
    </r>
  </si>
  <si>
    <r>
      <t xml:space="preserve">Tichá Sofie           </t>
    </r>
    <r>
      <rPr>
        <sz val="11"/>
        <color indexed="10"/>
        <rFont val="Times New Roman"/>
        <family val="1"/>
      </rPr>
      <t xml:space="preserve"> PP D12</t>
    </r>
  </si>
  <si>
    <r>
      <t xml:space="preserve">Fárková Kateřina   </t>
    </r>
    <r>
      <rPr>
        <sz val="11"/>
        <color indexed="10"/>
        <rFont val="Times New Roman"/>
        <family val="1"/>
      </rPr>
      <t>PP D12</t>
    </r>
  </si>
  <si>
    <r>
      <t xml:space="preserve">Horková Tereza               </t>
    </r>
    <r>
      <rPr>
        <sz val="11"/>
        <color indexed="10"/>
        <rFont val="Times New Roman"/>
        <family val="1"/>
      </rPr>
      <t xml:space="preserve"> D8</t>
    </r>
  </si>
  <si>
    <r>
      <t xml:space="preserve">Mičová Barbora                </t>
    </r>
    <r>
      <rPr>
        <sz val="11"/>
        <color indexed="10"/>
        <rFont val="Times New Roman"/>
        <family val="1"/>
      </rPr>
      <t>D8</t>
    </r>
  </si>
  <si>
    <r>
      <t xml:space="preserve">Tichá Valérie                    </t>
    </r>
    <r>
      <rPr>
        <sz val="11"/>
        <color indexed="10"/>
        <rFont val="Times New Roman"/>
        <family val="1"/>
      </rPr>
      <t>D8</t>
    </r>
  </si>
  <si>
    <r>
      <t xml:space="preserve">Budinská Andrea             </t>
    </r>
    <r>
      <rPr>
        <sz val="11"/>
        <color indexed="10"/>
        <rFont val="Times New Roman"/>
        <family val="1"/>
      </rPr>
      <t xml:space="preserve"> D8</t>
    </r>
  </si>
  <si>
    <r>
      <t xml:space="preserve">Bartečková Valérie         </t>
    </r>
    <r>
      <rPr>
        <sz val="11"/>
        <color indexed="10"/>
        <rFont val="Times New Roman"/>
        <family val="1"/>
      </rPr>
      <t>D8</t>
    </r>
  </si>
  <si>
    <r>
      <t xml:space="preserve">Lacková Lucie                 </t>
    </r>
    <r>
      <rPr>
        <sz val="11"/>
        <color indexed="10"/>
        <rFont val="Times New Roman"/>
        <family val="1"/>
      </rPr>
      <t>D8</t>
    </r>
  </si>
  <si>
    <r>
      <t xml:space="preserve">Prusková Justýna     </t>
    </r>
    <r>
      <rPr>
        <sz val="11"/>
        <color indexed="10"/>
        <rFont val="Times New Roman"/>
        <family val="1"/>
      </rPr>
      <t xml:space="preserve">       D8</t>
    </r>
  </si>
  <si>
    <r>
      <t xml:space="preserve">Bartečková Nikol           </t>
    </r>
    <r>
      <rPr>
        <sz val="11"/>
        <color indexed="10"/>
        <rFont val="Times New Roman"/>
        <family val="1"/>
      </rPr>
      <t>D8</t>
    </r>
  </si>
  <si>
    <r>
      <t xml:space="preserve">Langner Laura                </t>
    </r>
    <r>
      <rPr>
        <sz val="11"/>
        <color indexed="10"/>
        <rFont val="Times New Roman"/>
        <family val="1"/>
      </rPr>
      <t>D8</t>
    </r>
  </si>
  <si>
    <r>
      <t xml:space="preserve">Böhmová Štěpánka        </t>
    </r>
    <r>
      <rPr>
        <sz val="11"/>
        <color indexed="10"/>
        <rFont val="Times New Roman"/>
        <family val="1"/>
      </rPr>
      <t>D8</t>
    </r>
  </si>
  <si>
    <r>
      <t xml:space="preserve">Kožušníková Daniela     </t>
    </r>
    <r>
      <rPr>
        <sz val="11"/>
        <color indexed="10"/>
        <rFont val="Times New Roman"/>
        <family val="1"/>
      </rPr>
      <t>D8</t>
    </r>
  </si>
  <si>
    <r>
      <t xml:space="preserve">Rotterová Vendula          </t>
    </r>
    <r>
      <rPr>
        <sz val="11"/>
        <color indexed="10"/>
        <rFont val="Times New Roman"/>
        <family val="1"/>
      </rPr>
      <t>D8</t>
    </r>
  </si>
  <si>
    <r>
      <t xml:space="preserve">Brückmann Kim              </t>
    </r>
    <r>
      <rPr>
        <sz val="11"/>
        <color indexed="10"/>
        <rFont val="Times New Roman"/>
        <family val="1"/>
      </rPr>
      <t>D8</t>
    </r>
  </si>
  <si>
    <r>
      <t xml:space="preserve">Létal Hynek                      </t>
    </r>
    <r>
      <rPr>
        <sz val="11"/>
        <color indexed="30"/>
        <rFont val="Times New Roman"/>
        <family val="1"/>
      </rPr>
      <t>H8</t>
    </r>
  </si>
  <si>
    <r>
      <t xml:space="preserve">Grček Matyáš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</si>
  <si>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Bulawa Adam                  </t>
    </r>
    <r>
      <rPr>
        <sz val="11"/>
        <color indexed="30"/>
        <rFont val="Times New Roman"/>
        <family val="1"/>
      </rPr>
      <t xml:space="preserve">  H8</t>
    </r>
  </si>
  <si>
    <r>
      <t xml:space="preserve">Matusík Petr                    </t>
    </r>
    <r>
      <rPr>
        <sz val="11"/>
        <color indexed="30"/>
        <rFont val="Times New Roman"/>
        <family val="1"/>
      </rPr>
      <t>H8</t>
    </r>
  </si>
  <si>
    <r>
      <t xml:space="preserve">Grešl Tadeáš                    </t>
    </r>
    <r>
      <rPr>
        <sz val="11"/>
        <color indexed="30"/>
        <rFont val="Times New Roman"/>
        <family val="1"/>
      </rPr>
      <t>H8</t>
    </r>
  </si>
  <si>
    <r>
      <t xml:space="preserve">Gloza Antonín             </t>
    </r>
    <r>
      <rPr>
        <sz val="11"/>
        <color indexed="30"/>
        <rFont val="Times New Roman"/>
        <family val="1"/>
      </rPr>
      <t xml:space="preserve">    H8</t>
    </r>
  </si>
  <si>
    <r>
      <t xml:space="preserve">Ťulpík Jan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</si>
  <si>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Friedl Marek                   </t>
    </r>
    <r>
      <rPr>
        <sz val="11"/>
        <color indexed="30"/>
        <rFont val="Times New Roman"/>
        <family val="1"/>
      </rPr>
      <t>H8</t>
    </r>
  </si>
  <si>
    <r>
      <t xml:space="preserve">Bělocký Daniel               </t>
    </r>
    <r>
      <rPr>
        <sz val="11"/>
        <color indexed="30"/>
        <rFont val="Times New Roman"/>
        <family val="1"/>
      </rPr>
      <t>H8</t>
    </r>
  </si>
  <si>
    <r>
      <t xml:space="preserve">Macošek Alex                 </t>
    </r>
    <r>
      <rPr>
        <sz val="11"/>
        <color indexed="30"/>
        <rFont val="Times New Roman"/>
        <family val="1"/>
      </rPr>
      <t>H8</t>
    </r>
  </si>
  <si>
    <r>
      <t xml:space="preserve">Gajdoš Marek                  </t>
    </r>
    <r>
      <rPr>
        <sz val="11"/>
        <color indexed="30"/>
        <rFont val="Times New Roman"/>
        <family val="1"/>
      </rPr>
      <t>H8</t>
    </r>
  </si>
  <si>
    <r>
      <t xml:space="preserve">Jež Jan      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</si>
  <si>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Šiška Antonín                  </t>
    </r>
    <r>
      <rPr>
        <sz val="11"/>
        <color indexed="30"/>
        <rFont val="Times New Roman"/>
        <family val="1"/>
      </rPr>
      <t>H8</t>
    </r>
  </si>
  <si>
    <r>
      <t xml:space="preserve">Zahumenský Štěpán        </t>
    </r>
    <r>
      <rPr>
        <sz val="11"/>
        <color indexed="30"/>
        <rFont val="Times New Roman"/>
        <family val="1"/>
      </rPr>
      <t>H8</t>
    </r>
  </si>
  <si>
    <r>
      <t xml:space="preserve">Kubala Patrik                   </t>
    </r>
    <r>
      <rPr>
        <sz val="11"/>
        <color indexed="30"/>
        <rFont val="Times New Roman"/>
        <family val="1"/>
      </rPr>
      <t>H8</t>
    </r>
  </si>
  <si>
    <r>
      <t xml:space="preserve">Měřva Marek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</si>
  <si>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Rotter Štěpán                   </t>
    </r>
    <r>
      <rPr>
        <sz val="11"/>
        <color indexed="30"/>
        <rFont val="Times New Roman"/>
        <family val="1"/>
      </rPr>
      <t>H8</t>
    </r>
  </si>
  <si>
    <r>
      <t xml:space="preserve">Smolík David                   </t>
    </r>
    <r>
      <rPr>
        <sz val="11"/>
        <color indexed="30"/>
        <rFont val="Times New Roman"/>
        <family val="1"/>
      </rPr>
      <t>H8</t>
    </r>
  </si>
  <si>
    <r>
      <t xml:space="preserve">Kováč Vladimír      </t>
    </r>
    <r>
      <rPr>
        <sz val="11"/>
        <color indexed="30"/>
        <rFont val="Times New Roman"/>
        <family val="1"/>
      </rPr>
      <t xml:space="preserve">        H8</t>
    </r>
  </si>
  <si>
    <r>
      <t xml:space="preserve">Sitek Jakub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</si>
  <si>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Schober Tomáš               </t>
    </r>
    <r>
      <rPr>
        <sz val="11"/>
        <color indexed="30"/>
        <rFont val="Times New Roman"/>
        <family val="1"/>
      </rPr>
      <t>H8</t>
    </r>
  </si>
  <si>
    <t>Pokud se někdo z PP umístí v na postupovém místě z KP (počet postupových míst stanovuje ŠSČR) přechází právo postupu na dalšího v pořadí</t>
  </si>
  <si>
    <t>PP (XY) = Přímý postup na MČR 2018 v rapid šachu na základě výsledku z MČR 2017 a postupového klíče ŠSČR (označení kategorie přímého postupu)</t>
  </si>
  <si>
    <t xml:space="preserve">Počet postupujících na MČR 2018 stanovený KM ŠSČR dle přepočtu registrovaných hráčů našeho kraje v ŠSČR </t>
  </si>
  <si>
    <r>
      <t xml:space="preserve">H8, </t>
    </r>
    <r>
      <rPr>
        <sz val="12"/>
        <color indexed="10"/>
        <rFont val="Times New Roman CE"/>
        <family val="0"/>
      </rPr>
      <t>D8</t>
    </r>
    <r>
      <rPr>
        <sz val="12"/>
        <rFont val="Times New Roman CE"/>
        <family val="0"/>
      </rPr>
      <t xml:space="preserve"> = vyhodnocovaná kategorie do 8 let pro děti s ročníkem narození 2010 a mladší (hoši i dívky)</t>
    </r>
  </si>
  <si>
    <t>Bartoš Pavel</t>
  </si>
  <si>
    <t>Nový Jičín</t>
  </si>
  <si>
    <t>Hudeček Hubert</t>
  </si>
  <si>
    <t>Parma Jonáš</t>
  </si>
  <si>
    <t>ZŠ Nová Bělá</t>
  </si>
  <si>
    <t>Rašo Tomáš</t>
  </si>
  <si>
    <t>Šilhan Jakub</t>
  </si>
  <si>
    <t>Purmenský David</t>
  </si>
  <si>
    <t>Firla Jiří</t>
  </si>
  <si>
    <r>
      <t xml:space="preserve">Buchtová Vikt.   </t>
    </r>
    <r>
      <rPr>
        <sz val="11"/>
        <color indexed="10"/>
        <rFont val="Times New Roman"/>
        <family val="1"/>
      </rPr>
      <t>PP D10</t>
    </r>
    <r>
      <rPr>
        <sz val="11"/>
        <rFont val="Times New Roman"/>
        <family val="1"/>
      </rPr>
      <t xml:space="preserve">   </t>
    </r>
    <r>
      <rPr>
        <sz val="11"/>
        <color indexed="10"/>
        <rFont val="Times New Roman"/>
        <family val="1"/>
      </rPr>
      <t>D8</t>
    </r>
  </si>
  <si>
    <t>Juračák David</t>
  </si>
  <si>
    <t>Brcháň Vojtěch</t>
  </si>
  <si>
    <t>Křesina David</t>
  </si>
  <si>
    <t>TJ Nový Jičín</t>
  </si>
  <si>
    <t>Dolní Benešov</t>
  </si>
  <si>
    <t>Chwistek Marek</t>
  </si>
  <si>
    <t>Kristl Matěj</t>
  </si>
  <si>
    <t>Švolma Šimon</t>
  </si>
  <si>
    <t>ŠK 1935 Bolatice</t>
  </si>
  <si>
    <t>Jamnický Kryštof</t>
  </si>
  <si>
    <t>Havelka Ondřej</t>
  </si>
  <si>
    <t>Chwistek Karel</t>
  </si>
  <si>
    <t>Stalmach Richard</t>
  </si>
  <si>
    <t>Očko Dominik</t>
  </si>
  <si>
    <t>Neděla Adam</t>
  </si>
  <si>
    <t>Havel Kristián</t>
  </si>
  <si>
    <t>Kupský Petr</t>
  </si>
  <si>
    <t>Kořená Eliška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</si>
</sst>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71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i/>
      <sz val="12"/>
      <color indexed="3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 CE"/>
      <family val="1"/>
    </font>
    <font>
      <b/>
      <sz val="12"/>
      <color rgb="FF0070C0"/>
      <name val="Times New Roman CE"/>
      <family val="1"/>
    </font>
    <font>
      <b/>
      <i/>
      <sz val="12"/>
      <color rgb="FF0070C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8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176" fontId="14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176" fontId="8" fillId="34" borderId="17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76" fontId="8" fillId="34" borderId="2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176" fontId="9" fillId="34" borderId="23" xfId="0" applyNumberFormat="1" applyFont="1" applyFill="1" applyBorder="1" applyAlignment="1">
      <alignment horizontal="center"/>
    </xf>
    <xf numFmtId="176" fontId="9" fillId="34" borderId="24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176" fontId="14" fillId="34" borderId="26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176" fontId="8" fillId="34" borderId="28" xfId="0" applyNumberFormat="1" applyFont="1" applyFill="1" applyBorder="1" applyAlignment="1">
      <alignment horizontal="left"/>
    </xf>
    <xf numFmtId="0" fontId="8" fillId="34" borderId="29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9" fillId="34" borderId="23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2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left"/>
    </xf>
    <xf numFmtId="0" fontId="26" fillId="34" borderId="17" xfId="0" applyFont="1" applyFill="1" applyBorder="1" applyAlignment="1">
      <alignment/>
    </xf>
    <xf numFmtId="0" fontId="25" fillId="34" borderId="16" xfId="0" applyFont="1" applyFill="1" applyBorder="1" applyAlignment="1">
      <alignment horizontal="center"/>
    </xf>
    <xf numFmtId="176" fontId="25" fillId="34" borderId="17" xfId="0" applyNumberFormat="1" applyFont="1" applyFill="1" applyBorder="1" applyAlignment="1">
      <alignment horizontal="left"/>
    </xf>
    <xf numFmtId="176" fontId="25" fillId="34" borderId="28" xfId="0" applyNumberFormat="1" applyFont="1" applyFill="1" applyBorder="1" applyAlignment="1">
      <alignment horizontal="left"/>
    </xf>
    <xf numFmtId="0" fontId="25" fillId="34" borderId="29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176" fontId="25" fillId="34" borderId="20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33" borderId="30" xfId="0" applyFont="1" applyFill="1" applyBorder="1" applyAlignment="1">
      <alignment horizontal="center"/>
    </xf>
    <xf numFmtId="176" fontId="28" fillId="33" borderId="3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4" fillId="0" borderId="32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176" fontId="25" fillId="33" borderId="3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horizontal="left"/>
    </xf>
    <xf numFmtId="0" fontId="25" fillId="34" borderId="33" xfId="0" applyFont="1" applyFill="1" applyBorder="1" applyAlignment="1">
      <alignment/>
    </xf>
    <xf numFmtId="0" fontId="24" fillId="34" borderId="33" xfId="0" applyFont="1" applyFill="1" applyBorder="1" applyAlignment="1">
      <alignment/>
    </xf>
    <xf numFmtId="0" fontId="25" fillId="34" borderId="33" xfId="0" applyFont="1" applyFill="1" applyBorder="1" applyAlignment="1">
      <alignment horizontal="center"/>
    </xf>
    <xf numFmtId="176" fontId="24" fillId="34" borderId="33" xfId="0" applyNumberFormat="1" applyFont="1" applyFill="1" applyBorder="1" applyAlignment="1">
      <alignment horizontal="center"/>
    </xf>
    <xf numFmtId="0" fontId="28" fillId="34" borderId="34" xfId="0" applyFont="1" applyFill="1" applyBorder="1" applyAlignment="1">
      <alignment horizontal="center"/>
    </xf>
    <xf numFmtId="176" fontId="28" fillId="34" borderId="35" xfId="0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176" fontId="25" fillId="33" borderId="2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35" borderId="12" xfId="0" applyFont="1" applyFill="1" applyBorder="1" applyAlignment="1">
      <alignment horizontal="center"/>
    </xf>
    <xf numFmtId="176" fontId="8" fillId="35" borderId="13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6" fontId="25" fillId="35" borderId="13" xfId="0" applyNumberFormat="1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/>
    </xf>
    <xf numFmtId="176" fontId="25" fillId="35" borderId="31" xfId="0" applyNumberFormat="1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176" fontId="25" fillId="35" borderId="29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left" vertical="center"/>
    </xf>
    <xf numFmtId="0" fontId="28" fillId="33" borderId="12" xfId="0" applyFont="1" applyFill="1" applyBorder="1" applyAlignment="1">
      <alignment horizontal="center"/>
    </xf>
    <xf numFmtId="176" fontId="28" fillId="33" borderId="13" xfId="0" applyNumberFormat="1" applyFont="1" applyFill="1" applyBorder="1" applyAlignment="1">
      <alignment horizontal="center"/>
    </xf>
    <xf numFmtId="0" fontId="24" fillId="0" borderId="36" xfId="0" applyFont="1" applyBorder="1" applyAlignment="1">
      <alignment/>
    </xf>
    <xf numFmtId="176" fontId="24" fillId="34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76" fontId="25" fillId="33" borderId="37" xfId="0" applyNumberFormat="1" applyFont="1" applyFill="1" applyBorder="1" applyAlignment="1">
      <alignment horizontal="center"/>
    </xf>
    <xf numFmtId="0" fontId="25" fillId="35" borderId="38" xfId="0" applyFont="1" applyFill="1" applyBorder="1" applyAlignment="1">
      <alignment horizontal="center"/>
    </xf>
    <xf numFmtId="176" fontId="25" fillId="35" borderId="37" xfId="0" applyNumberFormat="1" applyFont="1" applyFill="1" applyBorder="1" applyAlignment="1">
      <alignment horizontal="center"/>
    </xf>
    <xf numFmtId="0" fontId="28" fillId="34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176" fontId="24" fillId="34" borderId="20" xfId="0" applyNumberFormat="1" applyFont="1" applyFill="1" applyBorder="1" applyAlignment="1">
      <alignment horizontal="center"/>
    </xf>
    <xf numFmtId="0" fontId="28" fillId="34" borderId="41" xfId="0" applyFont="1" applyFill="1" applyBorder="1" applyAlignment="1">
      <alignment horizontal="center"/>
    </xf>
    <xf numFmtId="176" fontId="28" fillId="34" borderId="42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 vertical="center"/>
    </xf>
    <xf numFmtId="176" fontId="24" fillId="36" borderId="13" xfId="0" applyNumberFormat="1" applyFont="1" applyFill="1" applyBorder="1" applyAlignment="1">
      <alignment horizontal="center" vertical="center"/>
    </xf>
    <xf numFmtId="176" fontId="24" fillId="36" borderId="44" xfId="0" applyNumberFormat="1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176" fontId="13" fillId="36" borderId="13" xfId="49" applyNumberFormat="1" applyFont="1" applyFill="1" applyBorder="1" applyAlignment="1">
      <alignment horizontal="center" vertical="center"/>
      <protection/>
    </xf>
    <xf numFmtId="0" fontId="14" fillId="36" borderId="45" xfId="0" applyFont="1" applyFill="1" applyBorder="1" applyAlignment="1">
      <alignment horizontal="center"/>
    </xf>
    <xf numFmtId="176" fontId="13" fillId="36" borderId="46" xfId="49" applyNumberFormat="1" applyFont="1" applyFill="1" applyBorder="1" applyAlignment="1">
      <alignment horizontal="center" vertical="center"/>
      <protection/>
    </xf>
    <xf numFmtId="176" fontId="13" fillId="36" borderId="47" xfId="49" applyNumberFormat="1" applyFont="1" applyFill="1" applyBorder="1" applyAlignment="1">
      <alignment horizontal="center" vertical="center"/>
      <protection/>
    </xf>
    <xf numFmtId="0" fontId="25" fillId="36" borderId="30" xfId="0" applyFont="1" applyFill="1" applyBorder="1" applyAlignment="1">
      <alignment horizontal="center"/>
    </xf>
    <xf numFmtId="176" fontId="24" fillId="36" borderId="31" xfId="49" applyNumberFormat="1" applyFont="1" applyFill="1" applyBorder="1" applyAlignment="1">
      <alignment horizontal="center" vertical="center"/>
      <protection/>
    </xf>
    <xf numFmtId="176" fontId="9" fillId="36" borderId="47" xfId="0" applyNumberFormat="1" applyFont="1" applyFill="1" applyBorder="1" applyAlignment="1">
      <alignment horizontal="center"/>
    </xf>
    <xf numFmtId="176" fontId="13" fillId="36" borderId="44" xfId="49" applyNumberFormat="1" applyFont="1" applyFill="1" applyBorder="1" applyAlignment="1">
      <alignment horizontal="center" vertical="center"/>
      <protection/>
    </xf>
    <xf numFmtId="0" fontId="25" fillId="36" borderId="48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176" fontId="13" fillId="36" borderId="31" xfId="49" applyNumberFormat="1" applyFont="1" applyFill="1" applyBorder="1" applyAlignment="1">
      <alignment horizontal="center" vertical="center"/>
      <protection/>
    </xf>
    <xf numFmtId="0" fontId="8" fillId="36" borderId="48" xfId="0" applyFont="1" applyFill="1" applyBorder="1" applyAlignment="1">
      <alignment horizontal="center"/>
    </xf>
    <xf numFmtId="176" fontId="9" fillId="36" borderId="49" xfId="0" applyNumberFormat="1" applyFont="1" applyFill="1" applyBorder="1" applyAlignment="1">
      <alignment horizontal="center"/>
    </xf>
    <xf numFmtId="176" fontId="13" fillId="36" borderId="43" xfId="49" applyNumberFormat="1" applyFont="1" applyFill="1" applyBorder="1" applyAlignment="1">
      <alignment horizontal="center" vertical="center"/>
      <protection/>
    </xf>
    <xf numFmtId="0" fontId="25" fillId="36" borderId="38" xfId="0" applyFont="1" applyFill="1" applyBorder="1" applyAlignment="1">
      <alignment horizontal="center"/>
    </xf>
    <xf numFmtId="176" fontId="24" fillId="36" borderId="31" xfId="0" applyNumberFormat="1" applyFont="1" applyFill="1" applyBorder="1" applyAlignment="1">
      <alignment horizontal="center" vertical="center"/>
    </xf>
    <xf numFmtId="0" fontId="24" fillId="36" borderId="36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6" fontId="24" fillId="36" borderId="43" xfId="49" applyNumberFormat="1" applyFont="1" applyFill="1" applyBorder="1" applyAlignment="1">
      <alignment horizontal="center" vertical="center"/>
      <protection/>
    </xf>
    <xf numFmtId="0" fontId="28" fillId="36" borderId="38" xfId="0" applyFont="1" applyFill="1" applyBorder="1" applyAlignment="1">
      <alignment horizontal="center"/>
    </xf>
    <xf numFmtId="176" fontId="24" fillId="36" borderId="37" xfId="0" applyNumberFormat="1" applyFont="1" applyFill="1" applyBorder="1" applyAlignment="1">
      <alignment horizontal="center" vertical="center"/>
    </xf>
    <xf numFmtId="176" fontId="24" fillId="36" borderId="37" xfId="49" applyNumberFormat="1" applyFont="1" applyFill="1" applyBorder="1" applyAlignment="1">
      <alignment horizontal="center" vertical="center"/>
      <protection/>
    </xf>
    <xf numFmtId="176" fontId="24" fillId="36" borderId="31" xfId="0" applyNumberFormat="1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178" fontId="24" fillId="36" borderId="43" xfId="0" applyNumberFormat="1" applyFont="1" applyFill="1" applyBorder="1" applyAlignment="1">
      <alignment horizontal="center"/>
    </xf>
    <xf numFmtId="178" fontId="24" fillId="36" borderId="31" xfId="0" applyNumberFormat="1" applyFont="1" applyFill="1" applyBorder="1" applyAlignment="1">
      <alignment horizontal="center"/>
    </xf>
    <xf numFmtId="0" fontId="28" fillId="36" borderId="45" xfId="0" applyFont="1" applyFill="1" applyBorder="1" applyAlignment="1">
      <alignment horizontal="center"/>
    </xf>
    <xf numFmtId="0" fontId="28" fillId="36" borderId="48" xfId="0" applyFont="1" applyFill="1" applyBorder="1" applyAlignment="1">
      <alignment horizontal="center"/>
    </xf>
    <xf numFmtId="176" fontId="13" fillId="36" borderId="31" xfId="49" applyNumberFormat="1" applyFont="1" applyFill="1" applyBorder="1" applyAlignment="1">
      <alignment horizontal="center" vertical="center"/>
      <protection/>
    </xf>
    <xf numFmtId="0" fontId="24" fillId="36" borderId="50" xfId="0" applyFont="1" applyFill="1" applyBorder="1" applyAlignment="1">
      <alignment/>
    </xf>
    <xf numFmtId="0" fontId="24" fillId="36" borderId="51" xfId="0" applyFont="1" applyFill="1" applyBorder="1" applyAlignment="1">
      <alignment/>
    </xf>
    <xf numFmtId="0" fontId="24" fillId="36" borderId="52" xfId="0" applyFont="1" applyFill="1" applyBorder="1" applyAlignment="1">
      <alignment/>
    </xf>
    <xf numFmtId="0" fontId="24" fillId="36" borderId="53" xfId="0" applyFont="1" applyFill="1" applyBorder="1" applyAlignment="1">
      <alignment/>
    </xf>
    <xf numFmtId="0" fontId="24" fillId="36" borderId="54" xfId="0" applyFont="1" applyFill="1" applyBorder="1" applyAlignment="1">
      <alignment/>
    </xf>
    <xf numFmtId="0" fontId="24" fillId="36" borderId="55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57" xfId="0" applyFont="1" applyFill="1" applyBorder="1" applyAlignment="1">
      <alignment/>
    </xf>
    <xf numFmtId="0" fontId="24" fillId="36" borderId="36" xfId="0" applyFont="1" applyFill="1" applyBorder="1" applyAlignment="1">
      <alignment horizontal="left" vertical="center"/>
    </xf>
    <xf numFmtId="0" fontId="25" fillId="36" borderId="28" xfId="0" applyFont="1" applyFill="1" applyBorder="1" applyAlignment="1">
      <alignment horizontal="center"/>
    </xf>
    <xf numFmtId="176" fontId="24" fillId="36" borderId="29" xfId="49" applyNumberFormat="1" applyFont="1" applyFill="1" applyBorder="1" applyAlignment="1">
      <alignment horizontal="center" vertical="center"/>
      <protection/>
    </xf>
    <xf numFmtId="176" fontId="24" fillId="36" borderId="13" xfId="49" applyNumberFormat="1" applyFont="1" applyFill="1" applyBorder="1" applyAlignment="1">
      <alignment horizontal="center" vertical="center"/>
      <protection/>
    </xf>
    <xf numFmtId="0" fontId="25" fillId="36" borderId="16" xfId="0" applyFont="1" applyFill="1" applyBorder="1" applyAlignment="1">
      <alignment horizontal="center"/>
    </xf>
    <xf numFmtId="176" fontId="24" fillId="36" borderId="58" xfId="49" applyNumberFormat="1" applyFont="1" applyFill="1" applyBorder="1" applyAlignment="1">
      <alignment horizontal="center" vertical="center"/>
      <protection/>
    </xf>
    <xf numFmtId="0" fontId="24" fillId="36" borderId="59" xfId="0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176" fontId="28" fillId="33" borderId="29" xfId="0" applyNumberFormat="1" applyFont="1" applyFill="1" applyBorder="1" applyAlignment="1">
      <alignment horizontal="center"/>
    </xf>
    <xf numFmtId="0" fontId="24" fillId="36" borderId="60" xfId="0" applyFont="1" applyFill="1" applyBorder="1" applyAlignment="1">
      <alignment horizontal="left" vertical="center"/>
    </xf>
    <xf numFmtId="0" fontId="24" fillId="36" borderId="61" xfId="0" applyFont="1" applyFill="1" applyBorder="1" applyAlignment="1">
      <alignment/>
    </xf>
    <xf numFmtId="0" fontId="24" fillId="36" borderId="6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6" fontId="13" fillId="0" borderId="13" xfId="49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176" fontId="13" fillId="0" borderId="44" xfId="49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/>
    </xf>
    <xf numFmtId="176" fontId="24" fillId="0" borderId="13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176" fontId="13" fillId="37" borderId="44" xfId="49" applyNumberFormat="1" applyFont="1" applyFill="1" applyBorder="1" applyAlignment="1">
      <alignment horizontal="center" vertical="center"/>
      <protection/>
    </xf>
    <xf numFmtId="0" fontId="28" fillId="37" borderId="12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/>
    </xf>
    <xf numFmtId="176" fontId="13" fillId="37" borderId="13" xfId="49" applyNumberFormat="1" applyFont="1" applyFill="1" applyBorder="1" applyAlignment="1">
      <alignment horizontal="center" vertical="center"/>
      <protection/>
    </xf>
    <xf numFmtId="176" fontId="24" fillId="37" borderId="13" xfId="0" applyNumberFormat="1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/>
    </xf>
    <xf numFmtId="176" fontId="13" fillId="37" borderId="31" xfId="49" applyNumberFormat="1" applyFont="1" applyFill="1" applyBorder="1" applyAlignment="1">
      <alignment horizontal="center" vertical="center"/>
      <protection/>
    </xf>
    <xf numFmtId="0" fontId="25" fillId="37" borderId="30" xfId="0" applyFont="1" applyFill="1" applyBorder="1" applyAlignment="1">
      <alignment horizontal="center"/>
    </xf>
    <xf numFmtId="176" fontId="24" fillId="37" borderId="31" xfId="0" applyNumberFormat="1" applyFont="1" applyFill="1" applyBorder="1" applyAlignment="1">
      <alignment horizontal="center" vertical="center"/>
    </xf>
    <xf numFmtId="176" fontId="24" fillId="37" borderId="31" xfId="0" applyNumberFormat="1" applyFont="1" applyFill="1" applyBorder="1" applyAlignment="1">
      <alignment horizontal="center"/>
    </xf>
    <xf numFmtId="176" fontId="24" fillId="37" borderId="31" xfId="49" applyNumberFormat="1" applyFont="1" applyFill="1" applyBorder="1" applyAlignment="1">
      <alignment horizontal="center" vertical="center"/>
      <protection/>
    </xf>
    <xf numFmtId="0" fontId="25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/>
    </xf>
    <xf numFmtId="176" fontId="24" fillId="0" borderId="29" xfId="49" applyNumberFormat="1" applyFont="1" applyFill="1" applyBorder="1" applyAlignment="1">
      <alignment horizontal="center" vertical="center"/>
      <protection/>
    </xf>
    <xf numFmtId="0" fontId="25" fillId="0" borderId="30" xfId="0" applyFont="1" applyFill="1" applyBorder="1" applyAlignment="1">
      <alignment horizontal="center"/>
    </xf>
    <xf numFmtId="176" fontId="24" fillId="0" borderId="13" xfId="49" applyNumberFormat="1" applyFont="1" applyFill="1" applyBorder="1" applyAlignment="1">
      <alignment horizontal="center" vertical="center"/>
      <protection/>
    </xf>
    <xf numFmtId="176" fontId="24" fillId="0" borderId="31" xfId="0" applyNumberFormat="1" applyFont="1" applyFill="1" applyBorder="1" applyAlignment="1">
      <alignment horizontal="center"/>
    </xf>
    <xf numFmtId="176" fontId="24" fillId="0" borderId="31" xfId="49" applyNumberFormat="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/>
    </xf>
    <xf numFmtId="176" fontId="24" fillId="0" borderId="31" xfId="0" applyNumberFormat="1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/>
    </xf>
    <xf numFmtId="176" fontId="13" fillId="0" borderId="64" xfId="49" applyNumberFormat="1" applyFont="1" applyFill="1" applyBorder="1" applyAlignment="1">
      <alignment horizontal="center" vertical="center"/>
      <protection/>
    </xf>
    <xf numFmtId="0" fontId="28" fillId="0" borderId="63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/>
    </xf>
    <xf numFmtId="176" fontId="24" fillId="0" borderId="49" xfId="49" applyNumberFormat="1" applyFont="1" applyFill="1" applyBorder="1" applyAlignment="1">
      <alignment horizontal="center" vertical="center"/>
      <protection/>
    </xf>
    <xf numFmtId="0" fontId="25" fillId="0" borderId="48" xfId="0" applyFont="1" applyFill="1" applyBorder="1" applyAlignment="1">
      <alignment horizontal="center"/>
    </xf>
    <xf numFmtId="176" fontId="13" fillId="0" borderId="31" xfId="49" applyNumberFormat="1" applyFont="1" applyFill="1" applyBorder="1" applyAlignment="1">
      <alignment horizontal="center" vertical="center"/>
      <protection/>
    </xf>
    <xf numFmtId="0" fontId="28" fillId="0" borderId="48" xfId="0" applyFont="1" applyFill="1" applyBorder="1" applyAlignment="1">
      <alignment horizontal="center"/>
    </xf>
    <xf numFmtId="176" fontId="13" fillId="0" borderId="51" xfId="49" applyNumberFormat="1" applyFont="1" applyFill="1" applyBorder="1" applyAlignment="1">
      <alignment horizontal="center" vertical="center"/>
      <protection/>
    </xf>
    <xf numFmtId="176" fontId="13" fillId="0" borderId="49" xfId="0" applyNumberFormat="1" applyFont="1" applyFill="1" applyBorder="1" applyAlignment="1">
      <alignment horizontal="center" vertical="center"/>
    </xf>
    <xf numFmtId="176" fontId="13" fillId="0" borderId="51" xfId="0" applyNumberFormat="1" applyFont="1" applyFill="1" applyBorder="1" applyAlignment="1">
      <alignment horizontal="center" vertical="center"/>
    </xf>
    <xf numFmtId="176" fontId="13" fillId="0" borderId="43" xfId="49" applyNumberFormat="1" applyFont="1" applyFill="1" applyBorder="1" applyAlignment="1">
      <alignment horizontal="center" vertical="center"/>
      <protection/>
    </xf>
    <xf numFmtId="176" fontId="24" fillId="0" borderId="51" xfId="49" applyNumberFormat="1" applyFont="1" applyFill="1" applyBorder="1" applyAlignment="1">
      <alignment horizontal="center" vertical="center"/>
      <protection/>
    </xf>
    <xf numFmtId="176" fontId="13" fillId="0" borderId="62" xfId="49" applyNumberFormat="1" applyFont="1" applyFill="1" applyBorder="1" applyAlignment="1">
      <alignment horizontal="center" vertical="center"/>
      <protection/>
    </xf>
    <xf numFmtId="176" fontId="13" fillId="0" borderId="43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 vertical="center"/>
    </xf>
    <xf numFmtId="176" fontId="13" fillId="0" borderId="49" xfId="49" applyNumberFormat="1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/>
    </xf>
    <xf numFmtId="176" fontId="24" fillId="0" borderId="58" xfId="49" applyNumberFormat="1" applyFont="1" applyFill="1" applyBorder="1" applyAlignment="1">
      <alignment horizontal="center" vertical="center"/>
      <protection/>
    </xf>
    <xf numFmtId="176" fontId="13" fillId="0" borderId="65" xfId="0" applyNumberFormat="1" applyFont="1" applyFill="1" applyBorder="1" applyAlignment="1">
      <alignment horizontal="center" vertical="center"/>
    </xf>
    <xf numFmtId="176" fontId="24" fillId="0" borderId="43" xfId="49" applyNumberFormat="1" applyFont="1" applyFill="1" applyBorder="1" applyAlignment="1">
      <alignment horizontal="center" vertical="center"/>
      <protection/>
    </xf>
    <xf numFmtId="0" fontId="25" fillId="37" borderId="48" xfId="0" applyFont="1" applyFill="1" applyBorder="1" applyAlignment="1">
      <alignment horizontal="center"/>
    </xf>
    <xf numFmtId="176" fontId="13" fillId="37" borderId="31" xfId="49" applyNumberFormat="1" applyFont="1" applyFill="1" applyBorder="1" applyAlignment="1">
      <alignment horizontal="center" vertical="center"/>
      <protection/>
    </xf>
    <xf numFmtId="0" fontId="28" fillId="37" borderId="48" xfId="0" applyFont="1" applyFill="1" applyBorder="1" applyAlignment="1">
      <alignment horizontal="center"/>
    </xf>
    <xf numFmtId="176" fontId="13" fillId="37" borderId="31" xfId="0" applyNumberFormat="1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/>
    </xf>
    <xf numFmtId="176" fontId="28" fillId="37" borderId="31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 vertical="center"/>
    </xf>
    <xf numFmtId="176" fontId="13" fillId="37" borderId="43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6" fontId="13" fillId="37" borderId="43" xfId="49" applyNumberFormat="1" applyFont="1" applyFill="1" applyBorder="1" applyAlignment="1">
      <alignment horizontal="center" vertical="center"/>
      <protection/>
    </xf>
    <xf numFmtId="0" fontId="24" fillId="36" borderId="37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/>
    </xf>
    <xf numFmtId="176" fontId="13" fillId="0" borderId="13" xfId="49" applyNumberFormat="1" applyFont="1" applyFill="1" applyBorder="1" applyAlignment="1">
      <alignment horizontal="center" vertical="center"/>
      <protection/>
    </xf>
    <xf numFmtId="176" fontId="13" fillId="0" borderId="66" xfId="0" applyNumberFormat="1" applyFont="1" applyFill="1" applyBorder="1" applyAlignment="1">
      <alignment horizontal="center" vertical="center"/>
    </xf>
    <xf numFmtId="176" fontId="24" fillId="37" borderId="13" xfId="49" applyNumberFormat="1" applyFont="1" applyFill="1" applyBorder="1" applyAlignment="1">
      <alignment horizontal="center" vertical="center"/>
      <protection/>
    </xf>
    <xf numFmtId="0" fontId="25" fillId="37" borderId="12" xfId="0" applyFont="1" applyFill="1" applyBorder="1" applyAlignment="1">
      <alignment horizontal="center"/>
    </xf>
    <xf numFmtId="176" fontId="9" fillId="36" borderId="31" xfId="0" applyNumberFormat="1" applyFont="1" applyFill="1" applyBorder="1" applyAlignment="1">
      <alignment horizontal="center"/>
    </xf>
    <xf numFmtId="176" fontId="9" fillId="37" borderId="13" xfId="0" applyNumberFormat="1" applyFont="1" applyFill="1" applyBorder="1" applyAlignment="1">
      <alignment horizontal="center"/>
    </xf>
    <xf numFmtId="176" fontId="24" fillId="0" borderId="46" xfId="0" applyNumberFormat="1" applyFont="1" applyFill="1" applyBorder="1" applyAlignment="1">
      <alignment horizontal="center" vertical="center"/>
    </xf>
    <xf numFmtId="0" fontId="24" fillId="36" borderId="67" xfId="0" applyFont="1" applyFill="1" applyBorder="1" applyAlignment="1">
      <alignment/>
    </xf>
    <xf numFmtId="0" fontId="24" fillId="0" borderId="62" xfId="0" applyFont="1" applyFill="1" applyBorder="1" applyAlignment="1">
      <alignment horizontal="center"/>
    </xf>
    <xf numFmtId="176" fontId="24" fillId="0" borderId="44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/>
    </xf>
    <xf numFmtId="176" fontId="24" fillId="37" borderId="47" xfId="0" applyNumberFormat="1" applyFont="1" applyFill="1" applyBorder="1" applyAlignment="1">
      <alignment horizontal="center" vertical="center"/>
    </xf>
    <xf numFmtId="176" fontId="24" fillId="36" borderId="13" xfId="0" applyNumberFormat="1" applyFont="1" applyFill="1" applyBorder="1" applyAlignment="1">
      <alignment horizontal="center"/>
    </xf>
    <xf numFmtId="176" fontId="13" fillId="37" borderId="51" xfId="0" applyNumberFormat="1" applyFont="1" applyFill="1" applyBorder="1" applyAlignment="1">
      <alignment horizontal="center" vertical="center"/>
    </xf>
    <xf numFmtId="176" fontId="13" fillId="0" borderId="46" xfId="49" applyNumberFormat="1" applyFont="1" applyFill="1" applyBorder="1" applyAlignment="1">
      <alignment horizontal="center" vertical="center"/>
      <protection/>
    </xf>
    <xf numFmtId="176" fontId="13" fillId="36" borderId="31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/>
    </xf>
    <xf numFmtId="176" fontId="13" fillId="0" borderId="68" xfId="0" applyNumberFormat="1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78" fontId="24" fillId="36" borderId="37" xfId="0" applyNumberFormat="1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176" fontId="24" fillId="34" borderId="24" xfId="0" applyNumberFormat="1" applyFont="1" applyFill="1" applyBorder="1" applyAlignment="1">
      <alignment horizontal="center"/>
    </xf>
    <xf numFmtId="176" fontId="24" fillId="0" borderId="44" xfId="49" applyNumberFormat="1" applyFont="1" applyFill="1" applyBorder="1" applyAlignment="1">
      <alignment horizontal="center" vertical="center"/>
      <protection/>
    </xf>
    <xf numFmtId="178" fontId="24" fillId="0" borderId="44" xfId="49" applyNumberFormat="1" applyFont="1" applyFill="1" applyBorder="1" applyAlignment="1">
      <alignment horizontal="center" vertical="center"/>
      <protection/>
    </xf>
    <xf numFmtId="178" fontId="24" fillId="0" borderId="43" xfId="49" applyNumberFormat="1" applyFont="1" applyFill="1" applyBorder="1" applyAlignment="1">
      <alignment horizontal="center" vertical="center"/>
      <protection/>
    </xf>
    <xf numFmtId="0" fontId="25" fillId="33" borderId="38" xfId="0" applyFont="1" applyFill="1" applyBorder="1" applyAlignment="1">
      <alignment horizontal="center"/>
    </xf>
    <xf numFmtId="0" fontId="24" fillId="38" borderId="69" xfId="0" applyFont="1" applyFill="1" applyBorder="1" applyAlignment="1">
      <alignment horizontal="center"/>
    </xf>
    <xf numFmtId="0" fontId="24" fillId="38" borderId="32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8" borderId="59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176" fontId="1" fillId="38" borderId="0" xfId="0" applyNumberFormat="1" applyFont="1" applyFill="1" applyAlignment="1">
      <alignment/>
    </xf>
    <xf numFmtId="0" fontId="5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176" fontId="21" fillId="38" borderId="0" xfId="0" applyNumberFormat="1" applyFont="1" applyFill="1" applyAlignment="1">
      <alignment/>
    </xf>
    <xf numFmtId="0" fontId="21" fillId="38" borderId="0" xfId="0" applyFont="1" applyFill="1" applyAlignment="1">
      <alignment horizontal="center"/>
    </xf>
    <xf numFmtId="0" fontId="21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6" fontId="68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8" fillId="37" borderId="38" xfId="0" applyFont="1" applyFill="1" applyBorder="1" applyAlignment="1">
      <alignment horizontal="center"/>
    </xf>
    <xf numFmtId="176" fontId="24" fillId="37" borderId="37" xfId="0" applyNumberFormat="1" applyFont="1" applyFill="1" applyBorder="1" applyAlignment="1">
      <alignment horizontal="center" vertical="center"/>
    </xf>
    <xf numFmtId="176" fontId="13" fillId="37" borderId="49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/>
    </xf>
    <xf numFmtId="0" fontId="28" fillId="36" borderId="28" xfId="0" applyFont="1" applyFill="1" applyBorder="1" applyAlignment="1">
      <alignment horizontal="center"/>
    </xf>
    <xf numFmtId="176" fontId="24" fillId="36" borderId="29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/>
    </xf>
    <xf numFmtId="176" fontId="13" fillId="0" borderId="43" xfId="49" applyNumberFormat="1" applyFont="1" applyFill="1" applyBorder="1" applyAlignment="1">
      <alignment horizontal="center" vertical="center"/>
      <protection/>
    </xf>
    <xf numFmtId="0" fontId="14" fillId="36" borderId="12" xfId="0" applyFont="1" applyFill="1" applyBorder="1" applyAlignment="1">
      <alignment horizontal="center"/>
    </xf>
    <xf numFmtId="176" fontId="13" fillId="37" borderId="12" xfId="49" applyNumberFormat="1" applyFont="1" applyFill="1" applyBorder="1" applyAlignment="1">
      <alignment horizontal="center" vertical="center"/>
      <protection/>
    </xf>
    <xf numFmtId="176" fontId="24" fillId="37" borderId="66" xfId="0" applyNumberFormat="1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/>
    </xf>
    <xf numFmtId="176" fontId="24" fillId="36" borderId="12" xfId="49" applyNumberFormat="1" applyFont="1" applyFill="1" applyBorder="1" applyAlignment="1">
      <alignment horizontal="center" vertical="center"/>
      <protection/>
    </xf>
    <xf numFmtId="0" fontId="8" fillId="37" borderId="49" xfId="0" applyFont="1" applyFill="1" applyBorder="1" applyAlignment="1">
      <alignment horizontal="center"/>
    </xf>
    <xf numFmtId="176" fontId="13" fillId="36" borderId="12" xfId="49" applyNumberFormat="1" applyFont="1" applyFill="1" applyBorder="1" applyAlignment="1">
      <alignment horizontal="center" vertical="center"/>
      <protection/>
    </xf>
    <xf numFmtId="176" fontId="9" fillId="36" borderId="44" xfId="0" applyNumberFormat="1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/>
    </xf>
    <xf numFmtId="176" fontId="9" fillId="36" borderId="12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H10-vše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0"/>
  </sheetPr>
  <dimension ref="A1:CI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4" sqref="B34"/>
    </sheetView>
  </sheetViews>
  <sheetFormatPr defaultColWidth="8.796875" defaultRowHeight="15"/>
  <cols>
    <col min="1" max="1" width="3.69921875" style="11" customWidth="1"/>
    <col min="2" max="2" width="22.59765625" style="1" customWidth="1"/>
    <col min="3" max="3" width="24.7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5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29" t="s">
        <v>202</v>
      </c>
      <c r="B1" s="21"/>
      <c r="C1" s="21"/>
      <c r="D1" s="22"/>
      <c r="E1" s="23"/>
      <c r="F1" s="24"/>
      <c r="G1" s="23"/>
      <c r="H1" s="22"/>
      <c r="I1" s="23"/>
      <c r="J1" s="21"/>
      <c r="K1" s="23"/>
      <c r="L1" s="7"/>
      <c r="M1" s="8"/>
      <c r="N1" s="25"/>
      <c r="O1" s="2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31"/>
      <c r="B2" s="32" t="s">
        <v>7</v>
      </c>
      <c r="C2" s="33"/>
      <c r="D2" s="338">
        <v>43022</v>
      </c>
      <c r="E2" s="339"/>
      <c r="F2" s="338">
        <v>43043</v>
      </c>
      <c r="G2" s="339"/>
      <c r="H2" s="338">
        <v>43113</v>
      </c>
      <c r="I2" s="339"/>
      <c r="J2" s="338">
        <v>43134</v>
      </c>
      <c r="K2" s="339"/>
      <c r="L2" s="338">
        <v>43197</v>
      </c>
      <c r="M2" s="339"/>
      <c r="N2" s="34"/>
      <c r="O2" s="35"/>
      <c r="P2" s="52" t="s">
        <v>18</v>
      </c>
      <c r="Q2" s="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6"/>
      <c r="B3" s="50" t="s">
        <v>0</v>
      </c>
      <c r="C3" s="51" t="s">
        <v>1</v>
      </c>
      <c r="D3" s="336" t="s">
        <v>22</v>
      </c>
      <c r="E3" s="337"/>
      <c r="F3" s="336" t="s">
        <v>203</v>
      </c>
      <c r="G3" s="337"/>
      <c r="H3" s="336" t="s">
        <v>219</v>
      </c>
      <c r="I3" s="337"/>
      <c r="J3" s="336" t="s">
        <v>258</v>
      </c>
      <c r="K3" s="337"/>
      <c r="L3" s="336" t="s">
        <v>324</v>
      </c>
      <c r="M3" s="337"/>
      <c r="N3" s="37" t="s">
        <v>2</v>
      </c>
      <c r="O3" s="38" t="s">
        <v>6</v>
      </c>
      <c r="P3" s="39" t="s">
        <v>13</v>
      </c>
      <c r="Q3" s="40" t="s">
        <v>14</v>
      </c>
      <c r="R3" s="28" t="s">
        <v>16</v>
      </c>
      <c r="S3" s="28" t="s">
        <v>15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30">
        <v>1</v>
      </c>
      <c r="B4" s="120" t="s">
        <v>102</v>
      </c>
      <c r="C4" s="120" t="s">
        <v>9</v>
      </c>
      <c r="D4" s="322">
        <v>20</v>
      </c>
      <c r="E4" s="323">
        <v>6</v>
      </c>
      <c r="F4" s="199">
        <v>20</v>
      </c>
      <c r="G4" s="200">
        <v>6.5</v>
      </c>
      <c r="H4" s="137">
        <v>18</v>
      </c>
      <c r="I4" s="140">
        <v>5.5</v>
      </c>
      <c r="J4" s="321"/>
      <c r="K4" s="328"/>
      <c r="L4" s="141">
        <v>17</v>
      </c>
      <c r="M4" s="145">
        <v>5</v>
      </c>
      <c r="N4" s="26">
        <f aca="true" t="shared" si="0" ref="N4:N49">SUM(D4+F4+H4+J4+L4)</f>
        <v>75</v>
      </c>
      <c r="O4" s="27">
        <f aca="true" t="shared" si="1" ref="O4:O49">SUM(E4+G4+I4+K4+M4)</f>
        <v>23</v>
      </c>
      <c r="P4" s="109">
        <f aca="true" t="shared" si="2" ref="P4:P49">SUM(D4,F4,H4,J4,L4)-S4</f>
        <v>75</v>
      </c>
      <c r="Q4" s="110">
        <f aca="true" t="shared" si="3" ref="Q4:Q49">SUM(E4,G4,I4,K4,M4)-R4</f>
        <v>23</v>
      </c>
      <c r="R4" s="17">
        <f aca="true" t="shared" si="4" ref="R4:R20">IF(COUNT(M4,K4,I4,G4,E4)=5,MIN(M4,K4,I4,G4,E4),0)</f>
        <v>0</v>
      </c>
      <c r="S4" s="17">
        <f aca="true" t="shared" si="5" ref="S4:S20">IF(COUNT(D4,F4,H4,J4,L4)=5,MIN(D4,F4,H4,J4,L4),0)</f>
        <v>0</v>
      </c>
      <c r="T4" s="14"/>
      <c r="U4" s="15"/>
    </row>
    <row r="5" spans="1:21" s="12" customFormat="1" ht="15">
      <c r="A5" s="30">
        <v>2</v>
      </c>
      <c r="B5" s="120" t="s">
        <v>76</v>
      </c>
      <c r="C5" s="120" t="s">
        <v>21</v>
      </c>
      <c r="D5" s="152">
        <v>18</v>
      </c>
      <c r="E5" s="153">
        <v>6</v>
      </c>
      <c r="F5" s="195">
        <v>18</v>
      </c>
      <c r="G5" s="196">
        <v>5.5</v>
      </c>
      <c r="H5" s="144">
        <v>9</v>
      </c>
      <c r="I5" s="145">
        <v>3.5</v>
      </c>
      <c r="J5" s="136">
        <v>20</v>
      </c>
      <c r="K5" s="146">
        <v>6</v>
      </c>
      <c r="L5" s="152">
        <v>12</v>
      </c>
      <c r="M5" s="270">
        <v>3.5</v>
      </c>
      <c r="N5" s="26">
        <f t="shared" si="0"/>
        <v>77</v>
      </c>
      <c r="O5" s="27">
        <f t="shared" si="1"/>
        <v>24.5</v>
      </c>
      <c r="P5" s="109">
        <f t="shared" si="2"/>
        <v>68</v>
      </c>
      <c r="Q5" s="110">
        <f t="shared" si="3"/>
        <v>21</v>
      </c>
      <c r="R5" s="17">
        <f t="shared" si="4"/>
        <v>3.5</v>
      </c>
      <c r="S5" s="17">
        <f t="shared" si="5"/>
        <v>9</v>
      </c>
      <c r="T5" s="14"/>
      <c r="U5" s="15"/>
    </row>
    <row r="6" spans="1:21" s="12" customFormat="1" ht="15">
      <c r="A6" s="30">
        <v>3</v>
      </c>
      <c r="B6" s="120" t="s">
        <v>58</v>
      </c>
      <c r="C6" s="120" t="s">
        <v>21</v>
      </c>
      <c r="D6" s="152">
        <v>16</v>
      </c>
      <c r="E6" s="153">
        <v>5</v>
      </c>
      <c r="F6" s="195">
        <v>15</v>
      </c>
      <c r="G6" s="196">
        <v>4</v>
      </c>
      <c r="H6" s="141">
        <v>20</v>
      </c>
      <c r="I6" s="145">
        <v>6</v>
      </c>
      <c r="J6" s="136">
        <v>17</v>
      </c>
      <c r="K6" s="146">
        <v>5</v>
      </c>
      <c r="L6" s="141">
        <v>15</v>
      </c>
      <c r="M6" s="145">
        <v>4</v>
      </c>
      <c r="N6" s="26">
        <f t="shared" si="0"/>
        <v>83</v>
      </c>
      <c r="O6" s="27">
        <f t="shared" si="1"/>
        <v>24</v>
      </c>
      <c r="P6" s="109">
        <f t="shared" si="2"/>
        <v>68</v>
      </c>
      <c r="Q6" s="110">
        <f t="shared" si="3"/>
        <v>20</v>
      </c>
      <c r="R6" s="17">
        <f t="shared" si="4"/>
        <v>4</v>
      </c>
      <c r="S6" s="17">
        <f t="shared" si="5"/>
        <v>15</v>
      </c>
      <c r="T6" s="14"/>
      <c r="U6" s="15"/>
    </row>
    <row r="7" spans="1:21" s="12" customFormat="1" ht="15">
      <c r="A7" s="30">
        <v>4</v>
      </c>
      <c r="B7" s="120" t="s">
        <v>101</v>
      </c>
      <c r="C7" s="120" t="s">
        <v>30</v>
      </c>
      <c r="D7" s="147">
        <v>14</v>
      </c>
      <c r="E7" s="158">
        <v>4.5</v>
      </c>
      <c r="F7" s="197">
        <v>13</v>
      </c>
      <c r="G7" s="196">
        <v>4</v>
      </c>
      <c r="H7" s="136">
        <v>7</v>
      </c>
      <c r="I7" s="150">
        <v>3.5</v>
      </c>
      <c r="J7" s="136">
        <v>15</v>
      </c>
      <c r="K7" s="146">
        <v>4</v>
      </c>
      <c r="L7" s="160">
        <v>13</v>
      </c>
      <c r="M7" s="330">
        <v>3.5</v>
      </c>
      <c r="N7" s="26">
        <f t="shared" si="0"/>
        <v>62</v>
      </c>
      <c r="O7" s="27">
        <f t="shared" si="1"/>
        <v>19.5</v>
      </c>
      <c r="P7" s="109">
        <f t="shared" si="2"/>
        <v>55</v>
      </c>
      <c r="Q7" s="110">
        <f t="shared" si="3"/>
        <v>16</v>
      </c>
      <c r="R7" s="17">
        <f t="shared" si="4"/>
        <v>3.5</v>
      </c>
      <c r="S7" s="17">
        <f t="shared" si="5"/>
        <v>7</v>
      </c>
      <c r="T7" s="14"/>
      <c r="U7" s="15"/>
    </row>
    <row r="8" spans="1:21" s="12" customFormat="1" ht="15">
      <c r="A8" s="30">
        <v>5</v>
      </c>
      <c r="B8" s="120" t="s">
        <v>107</v>
      </c>
      <c r="C8" s="120" t="s">
        <v>17</v>
      </c>
      <c r="D8" s="142">
        <v>9</v>
      </c>
      <c r="E8" s="158">
        <v>3.5</v>
      </c>
      <c r="F8" s="197">
        <v>16</v>
      </c>
      <c r="G8" s="196">
        <v>4.5</v>
      </c>
      <c r="H8" s="136">
        <v>11</v>
      </c>
      <c r="I8" s="150">
        <v>4</v>
      </c>
      <c r="J8" s="136">
        <v>16</v>
      </c>
      <c r="K8" s="146">
        <v>4</v>
      </c>
      <c r="L8" s="329"/>
      <c r="M8" s="331"/>
      <c r="N8" s="26">
        <f t="shared" si="0"/>
        <v>52</v>
      </c>
      <c r="O8" s="27">
        <f t="shared" si="1"/>
        <v>16</v>
      </c>
      <c r="P8" s="109">
        <f t="shared" si="2"/>
        <v>52</v>
      </c>
      <c r="Q8" s="110">
        <f t="shared" si="3"/>
        <v>16</v>
      </c>
      <c r="R8" s="17">
        <f t="shared" si="4"/>
        <v>0</v>
      </c>
      <c r="S8" s="17">
        <f t="shared" si="5"/>
        <v>0</v>
      </c>
      <c r="T8" s="14"/>
      <c r="U8" s="15"/>
    </row>
    <row r="9" spans="1:21" s="12" customFormat="1" ht="15">
      <c r="A9" s="30">
        <v>6</v>
      </c>
      <c r="B9" s="120" t="s">
        <v>64</v>
      </c>
      <c r="C9" s="120" t="s">
        <v>10</v>
      </c>
      <c r="D9" s="142">
        <v>17</v>
      </c>
      <c r="E9" s="158">
        <v>5</v>
      </c>
      <c r="F9" s="197">
        <v>10</v>
      </c>
      <c r="G9" s="196">
        <v>3.5</v>
      </c>
      <c r="H9" s="141">
        <v>2</v>
      </c>
      <c r="I9" s="145">
        <v>3</v>
      </c>
      <c r="J9" s="152">
        <v>12</v>
      </c>
      <c r="K9" s="153">
        <v>3</v>
      </c>
      <c r="L9" s="154">
        <v>7</v>
      </c>
      <c r="M9" s="155">
        <v>3</v>
      </c>
      <c r="N9" s="26">
        <f t="shared" si="0"/>
        <v>48</v>
      </c>
      <c r="O9" s="27">
        <f t="shared" si="1"/>
        <v>17.5</v>
      </c>
      <c r="P9" s="109">
        <f t="shared" si="2"/>
        <v>46</v>
      </c>
      <c r="Q9" s="110">
        <f t="shared" si="3"/>
        <v>14.5</v>
      </c>
      <c r="R9" s="17">
        <f t="shared" si="4"/>
        <v>3</v>
      </c>
      <c r="S9" s="17">
        <f t="shared" si="5"/>
        <v>2</v>
      </c>
      <c r="T9" s="14"/>
      <c r="U9" s="15"/>
    </row>
    <row r="10" spans="1:21" s="12" customFormat="1" ht="15">
      <c r="A10" s="30">
        <v>7</v>
      </c>
      <c r="B10" s="120" t="s">
        <v>62</v>
      </c>
      <c r="C10" s="120" t="s">
        <v>30</v>
      </c>
      <c r="D10" s="147">
        <v>7</v>
      </c>
      <c r="E10" s="158">
        <v>3.5</v>
      </c>
      <c r="F10" s="197">
        <v>7</v>
      </c>
      <c r="G10" s="196">
        <v>3</v>
      </c>
      <c r="H10" s="141">
        <v>1</v>
      </c>
      <c r="I10" s="145">
        <v>2</v>
      </c>
      <c r="J10" s="136">
        <v>10</v>
      </c>
      <c r="K10" s="146">
        <v>3</v>
      </c>
      <c r="L10" s="136">
        <v>10</v>
      </c>
      <c r="M10" s="332">
        <v>3.5</v>
      </c>
      <c r="N10" s="26">
        <f t="shared" si="0"/>
        <v>35</v>
      </c>
      <c r="O10" s="27">
        <f t="shared" si="1"/>
        <v>15</v>
      </c>
      <c r="P10" s="109">
        <f t="shared" si="2"/>
        <v>34</v>
      </c>
      <c r="Q10" s="110">
        <f t="shared" si="3"/>
        <v>13</v>
      </c>
      <c r="R10" s="17">
        <f t="shared" si="4"/>
        <v>2</v>
      </c>
      <c r="S10" s="17">
        <f t="shared" si="5"/>
        <v>1</v>
      </c>
      <c r="T10" s="14"/>
      <c r="U10" s="15"/>
    </row>
    <row r="11" spans="1:21" s="12" customFormat="1" ht="15">
      <c r="A11" s="30">
        <v>8</v>
      </c>
      <c r="B11" s="120" t="s">
        <v>119</v>
      </c>
      <c r="C11" s="120" t="s">
        <v>21</v>
      </c>
      <c r="D11" s="257"/>
      <c r="E11" s="210"/>
      <c r="F11" s="195">
        <v>17</v>
      </c>
      <c r="G11" s="196">
        <v>4.5</v>
      </c>
      <c r="H11" s="144">
        <v>16</v>
      </c>
      <c r="I11" s="145">
        <v>5</v>
      </c>
      <c r="J11" s="257"/>
      <c r="K11" s="210"/>
      <c r="L11" s="201"/>
      <c r="M11" s="201"/>
      <c r="N11" s="26">
        <f t="shared" si="0"/>
        <v>33</v>
      </c>
      <c r="O11" s="27">
        <f t="shared" si="1"/>
        <v>9.5</v>
      </c>
      <c r="P11" s="109">
        <f t="shared" si="2"/>
        <v>33</v>
      </c>
      <c r="Q11" s="110">
        <f t="shared" si="3"/>
        <v>9.5</v>
      </c>
      <c r="R11" s="17">
        <f t="shared" si="4"/>
        <v>0</v>
      </c>
      <c r="S11" s="17">
        <f t="shared" si="5"/>
        <v>0</v>
      </c>
      <c r="T11" s="14"/>
      <c r="U11" s="15"/>
    </row>
    <row r="12" spans="1:21" s="12" customFormat="1" ht="15">
      <c r="A12" s="30">
        <v>9</v>
      </c>
      <c r="B12" s="120" t="s">
        <v>208</v>
      </c>
      <c r="C12" s="120" t="s">
        <v>9</v>
      </c>
      <c r="D12" s="207"/>
      <c r="E12" s="208"/>
      <c r="F12" s="201"/>
      <c r="G12" s="205"/>
      <c r="H12" s="197">
        <v>17</v>
      </c>
      <c r="I12" s="198">
        <v>5</v>
      </c>
      <c r="J12" s="136">
        <v>14</v>
      </c>
      <c r="K12" s="146">
        <v>4</v>
      </c>
      <c r="L12" s="201"/>
      <c r="M12" s="201"/>
      <c r="N12" s="26">
        <f t="shared" si="0"/>
        <v>31</v>
      </c>
      <c r="O12" s="27">
        <f t="shared" si="1"/>
        <v>9</v>
      </c>
      <c r="P12" s="109">
        <f t="shared" si="2"/>
        <v>31</v>
      </c>
      <c r="Q12" s="110">
        <f t="shared" si="3"/>
        <v>9</v>
      </c>
      <c r="R12" s="17">
        <f t="shared" si="4"/>
        <v>0</v>
      </c>
      <c r="S12" s="17">
        <f t="shared" si="5"/>
        <v>0</v>
      </c>
      <c r="T12" s="14"/>
      <c r="U12" s="15"/>
    </row>
    <row r="13" spans="1:21" s="12" customFormat="1" ht="15">
      <c r="A13" s="30">
        <v>10</v>
      </c>
      <c r="B13" s="120" t="s">
        <v>109</v>
      </c>
      <c r="C13" s="120" t="s">
        <v>19</v>
      </c>
      <c r="D13" s="142">
        <v>6</v>
      </c>
      <c r="E13" s="153">
        <v>3</v>
      </c>
      <c r="F13" s="324">
        <v>14</v>
      </c>
      <c r="G13" s="325">
        <v>4</v>
      </c>
      <c r="H13" s="152">
        <v>10</v>
      </c>
      <c r="I13" s="156">
        <v>3.5</v>
      </c>
      <c r="J13" s="203"/>
      <c r="K13" s="277"/>
      <c r="L13" s="201"/>
      <c r="M13" s="201"/>
      <c r="N13" s="26">
        <f t="shared" si="0"/>
        <v>30</v>
      </c>
      <c r="O13" s="27">
        <f t="shared" si="1"/>
        <v>10.5</v>
      </c>
      <c r="P13" s="109">
        <f t="shared" si="2"/>
        <v>30</v>
      </c>
      <c r="Q13" s="110">
        <f t="shared" si="3"/>
        <v>10.5</v>
      </c>
      <c r="R13" s="17">
        <f t="shared" si="4"/>
        <v>0</v>
      </c>
      <c r="S13" s="17">
        <f t="shared" si="5"/>
        <v>0</v>
      </c>
      <c r="T13" s="14"/>
      <c r="U13" s="15"/>
    </row>
    <row r="14" spans="1:21" s="12" customFormat="1" ht="15">
      <c r="A14" s="30">
        <v>11</v>
      </c>
      <c r="B14" s="120" t="s">
        <v>103</v>
      </c>
      <c r="C14" s="120" t="s">
        <v>9</v>
      </c>
      <c r="D14" s="147">
        <v>15</v>
      </c>
      <c r="E14" s="158">
        <v>4.5</v>
      </c>
      <c r="F14" s="204"/>
      <c r="G14" s="202"/>
      <c r="H14" s="152">
        <v>14</v>
      </c>
      <c r="I14" s="153">
        <v>4.5</v>
      </c>
      <c r="J14" s="203"/>
      <c r="K14" s="206"/>
      <c r="L14" s="201"/>
      <c r="M14" s="201"/>
      <c r="N14" s="26">
        <f t="shared" si="0"/>
        <v>29</v>
      </c>
      <c r="O14" s="27">
        <f t="shared" si="1"/>
        <v>9</v>
      </c>
      <c r="P14" s="109">
        <f t="shared" si="2"/>
        <v>29</v>
      </c>
      <c r="Q14" s="110">
        <f t="shared" si="3"/>
        <v>9</v>
      </c>
      <c r="R14" s="17">
        <f t="shared" si="4"/>
        <v>0</v>
      </c>
      <c r="S14" s="17">
        <f t="shared" si="5"/>
        <v>0</v>
      </c>
      <c r="T14" s="14"/>
      <c r="U14" s="15"/>
    </row>
    <row r="15" spans="1:21" s="12" customFormat="1" ht="15">
      <c r="A15" s="30">
        <v>12</v>
      </c>
      <c r="B15" s="120" t="s">
        <v>121</v>
      </c>
      <c r="C15" s="120" t="s">
        <v>17</v>
      </c>
      <c r="D15" s="207"/>
      <c r="E15" s="208"/>
      <c r="F15" s="197">
        <v>8</v>
      </c>
      <c r="G15" s="198">
        <v>3</v>
      </c>
      <c r="H15" s="207"/>
      <c r="I15" s="208"/>
      <c r="J15" s="136">
        <v>18</v>
      </c>
      <c r="K15" s="143">
        <v>5.5</v>
      </c>
      <c r="L15" s="201"/>
      <c r="M15" s="201"/>
      <c r="N15" s="26">
        <f t="shared" si="0"/>
        <v>26</v>
      </c>
      <c r="O15" s="27">
        <f t="shared" si="1"/>
        <v>8.5</v>
      </c>
      <c r="P15" s="109">
        <f t="shared" si="2"/>
        <v>26</v>
      </c>
      <c r="Q15" s="110">
        <f t="shared" si="3"/>
        <v>8.5</v>
      </c>
      <c r="R15" s="17">
        <f t="shared" si="4"/>
        <v>0</v>
      </c>
      <c r="S15" s="17">
        <f t="shared" si="5"/>
        <v>0</v>
      </c>
      <c r="T15" s="14"/>
      <c r="U15" s="15"/>
    </row>
    <row r="16" spans="1:21" s="12" customFormat="1" ht="15">
      <c r="A16" s="30">
        <v>13</v>
      </c>
      <c r="B16" s="120" t="s">
        <v>120</v>
      </c>
      <c r="C16" s="120" t="s">
        <v>9</v>
      </c>
      <c r="D16" s="257"/>
      <c r="E16" s="210"/>
      <c r="F16" s="199">
        <v>11</v>
      </c>
      <c r="G16" s="275">
        <v>3.5</v>
      </c>
      <c r="H16" s="136">
        <v>15</v>
      </c>
      <c r="I16" s="150">
        <v>5</v>
      </c>
      <c r="J16" s="203"/>
      <c r="K16" s="206"/>
      <c r="L16" s="329"/>
      <c r="M16" s="331"/>
      <c r="N16" s="26">
        <f t="shared" si="0"/>
        <v>26</v>
      </c>
      <c r="O16" s="27">
        <f t="shared" si="1"/>
        <v>8.5</v>
      </c>
      <c r="P16" s="109">
        <f t="shared" si="2"/>
        <v>26</v>
      </c>
      <c r="Q16" s="110">
        <f t="shared" si="3"/>
        <v>8.5</v>
      </c>
      <c r="R16" s="17">
        <f t="shared" si="4"/>
        <v>0</v>
      </c>
      <c r="S16" s="17">
        <f t="shared" si="5"/>
        <v>0</v>
      </c>
      <c r="T16" s="14"/>
      <c r="U16" s="15"/>
    </row>
    <row r="17" spans="1:21" s="12" customFormat="1" ht="15">
      <c r="A17" s="30">
        <v>14</v>
      </c>
      <c r="B17" s="120" t="s">
        <v>123</v>
      </c>
      <c r="C17" s="120" t="s">
        <v>10</v>
      </c>
      <c r="D17" s="257"/>
      <c r="E17" s="210"/>
      <c r="F17" s="197">
        <v>5</v>
      </c>
      <c r="G17" s="198">
        <v>2.5</v>
      </c>
      <c r="H17" s="152">
        <v>5</v>
      </c>
      <c r="I17" s="153">
        <v>3.5</v>
      </c>
      <c r="J17" s="136">
        <v>9</v>
      </c>
      <c r="K17" s="143">
        <v>2</v>
      </c>
      <c r="L17" s="136">
        <v>6</v>
      </c>
      <c r="M17" s="332">
        <v>3</v>
      </c>
      <c r="N17" s="26">
        <f t="shared" si="0"/>
        <v>25</v>
      </c>
      <c r="O17" s="27">
        <f t="shared" si="1"/>
        <v>11</v>
      </c>
      <c r="P17" s="109">
        <f t="shared" si="2"/>
        <v>25</v>
      </c>
      <c r="Q17" s="110">
        <f t="shared" si="3"/>
        <v>11</v>
      </c>
      <c r="R17" s="17">
        <f t="shared" si="4"/>
        <v>0</v>
      </c>
      <c r="S17" s="17">
        <f t="shared" si="5"/>
        <v>0</v>
      </c>
      <c r="T17" s="14"/>
      <c r="U17" s="15"/>
    </row>
    <row r="18" spans="1:21" s="12" customFormat="1" ht="15">
      <c r="A18" s="30">
        <v>15</v>
      </c>
      <c r="B18" s="120" t="s">
        <v>99</v>
      </c>
      <c r="C18" s="120" t="s">
        <v>21</v>
      </c>
      <c r="D18" s="142">
        <v>13</v>
      </c>
      <c r="E18" s="158">
        <v>4</v>
      </c>
      <c r="F18" s="197">
        <v>12</v>
      </c>
      <c r="G18" s="198">
        <v>3.5</v>
      </c>
      <c r="H18" s="207"/>
      <c r="I18" s="208"/>
      <c r="J18" s="203"/>
      <c r="K18" s="206"/>
      <c r="L18" s="201"/>
      <c r="M18" s="201"/>
      <c r="N18" s="26">
        <f t="shared" si="0"/>
        <v>25</v>
      </c>
      <c r="O18" s="27">
        <f t="shared" si="1"/>
        <v>7.5</v>
      </c>
      <c r="P18" s="109">
        <f t="shared" si="2"/>
        <v>25</v>
      </c>
      <c r="Q18" s="110">
        <f t="shared" si="3"/>
        <v>7.5</v>
      </c>
      <c r="R18" s="17">
        <f t="shared" si="4"/>
        <v>0</v>
      </c>
      <c r="S18" s="17">
        <f t="shared" si="5"/>
        <v>0</v>
      </c>
      <c r="T18" s="14"/>
      <c r="U18" s="15"/>
    </row>
    <row r="19" spans="1:21" s="12" customFormat="1" ht="15">
      <c r="A19" s="30">
        <v>16</v>
      </c>
      <c r="B19" s="120" t="s">
        <v>256</v>
      </c>
      <c r="C19" s="120" t="s">
        <v>10</v>
      </c>
      <c r="D19" s="207"/>
      <c r="E19" s="208"/>
      <c r="F19" s="201"/>
      <c r="G19" s="205"/>
      <c r="H19" s="201"/>
      <c r="I19" s="205"/>
      <c r="J19" s="199">
        <v>13</v>
      </c>
      <c r="K19" s="200">
        <v>4</v>
      </c>
      <c r="L19" s="136">
        <v>9</v>
      </c>
      <c r="M19" s="333">
        <v>3</v>
      </c>
      <c r="N19" s="26">
        <f t="shared" si="0"/>
        <v>22</v>
      </c>
      <c r="O19" s="27">
        <f t="shared" si="1"/>
        <v>7</v>
      </c>
      <c r="P19" s="109">
        <f t="shared" si="2"/>
        <v>22</v>
      </c>
      <c r="Q19" s="110">
        <f t="shared" si="3"/>
        <v>7</v>
      </c>
      <c r="R19" s="17">
        <f t="shared" si="4"/>
        <v>0</v>
      </c>
      <c r="S19" s="17">
        <f t="shared" si="5"/>
        <v>0</v>
      </c>
      <c r="T19" s="14"/>
      <c r="U19" s="15"/>
    </row>
    <row r="20" spans="1:21" s="12" customFormat="1" ht="15">
      <c r="A20" s="30">
        <v>17</v>
      </c>
      <c r="B20" s="120" t="s">
        <v>106</v>
      </c>
      <c r="C20" s="117" t="s">
        <v>19</v>
      </c>
      <c r="D20" s="142">
        <v>10</v>
      </c>
      <c r="E20" s="158">
        <v>4</v>
      </c>
      <c r="F20" s="197">
        <v>9</v>
      </c>
      <c r="G20" s="196">
        <v>3.5</v>
      </c>
      <c r="H20" s="326">
        <v>1</v>
      </c>
      <c r="I20" s="143">
        <v>2.5</v>
      </c>
      <c r="J20" s="203"/>
      <c r="K20" s="206"/>
      <c r="L20" s="201"/>
      <c r="M20" s="201"/>
      <c r="N20" s="26">
        <f t="shared" si="0"/>
        <v>20</v>
      </c>
      <c r="O20" s="27">
        <f t="shared" si="1"/>
        <v>10</v>
      </c>
      <c r="P20" s="109">
        <f t="shared" si="2"/>
        <v>20</v>
      </c>
      <c r="Q20" s="110">
        <f t="shared" si="3"/>
        <v>10</v>
      </c>
      <c r="R20" s="17">
        <f t="shared" si="4"/>
        <v>0</v>
      </c>
      <c r="S20" s="17">
        <f t="shared" si="5"/>
        <v>0</v>
      </c>
      <c r="T20" s="14"/>
      <c r="U20" s="15"/>
    </row>
    <row r="21" spans="1:21" s="12" customFormat="1" ht="15">
      <c r="A21" s="30">
        <v>18</v>
      </c>
      <c r="B21" s="120" t="s">
        <v>330</v>
      </c>
      <c r="C21" s="120" t="s">
        <v>118</v>
      </c>
      <c r="D21" s="207"/>
      <c r="E21" s="208"/>
      <c r="F21" s="201"/>
      <c r="G21" s="205"/>
      <c r="H21" s="203"/>
      <c r="I21" s="206"/>
      <c r="J21" s="203"/>
      <c r="K21" s="206"/>
      <c r="L21" s="136">
        <v>20</v>
      </c>
      <c r="M21" s="335">
        <v>7</v>
      </c>
      <c r="N21" s="26">
        <f t="shared" si="0"/>
        <v>20</v>
      </c>
      <c r="O21" s="27">
        <f t="shared" si="1"/>
        <v>7</v>
      </c>
      <c r="P21" s="109">
        <f t="shared" si="2"/>
        <v>20</v>
      </c>
      <c r="Q21" s="110">
        <f t="shared" si="3"/>
        <v>7</v>
      </c>
      <c r="R21" s="17">
        <v>0</v>
      </c>
      <c r="S21" s="17">
        <v>0</v>
      </c>
      <c r="T21" s="14"/>
      <c r="U21" s="15"/>
    </row>
    <row r="22" spans="1:21" s="12" customFormat="1" ht="15">
      <c r="A22" s="30">
        <v>19</v>
      </c>
      <c r="B22" s="120" t="s">
        <v>331</v>
      </c>
      <c r="C22" s="120" t="s">
        <v>11</v>
      </c>
      <c r="D22" s="201"/>
      <c r="E22" s="205"/>
      <c r="F22" s="201"/>
      <c r="G22" s="205"/>
      <c r="H22" s="203"/>
      <c r="I22" s="206"/>
      <c r="J22" s="203"/>
      <c r="K22" s="206"/>
      <c r="L22" s="152">
        <v>18</v>
      </c>
      <c r="M22" s="270">
        <v>5.5</v>
      </c>
      <c r="N22" s="26">
        <f t="shared" si="0"/>
        <v>18</v>
      </c>
      <c r="O22" s="27">
        <f t="shared" si="1"/>
        <v>5.5</v>
      </c>
      <c r="P22" s="109">
        <f t="shared" si="2"/>
        <v>18</v>
      </c>
      <c r="Q22" s="110">
        <f t="shared" si="3"/>
        <v>5.5</v>
      </c>
      <c r="R22" s="17">
        <v>0</v>
      </c>
      <c r="S22" s="17">
        <v>0</v>
      </c>
      <c r="T22" s="14"/>
      <c r="U22" s="15"/>
    </row>
    <row r="23" spans="1:21" s="12" customFormat="1" ht="15">
      <c r="A23" s="30">
        <v>20</v>
      </c>
      <c r="B23" s="120" t="s">
        <v>122</v>
      </c>
      <c r="C23" s="120" t="s">
        <v>9</v>
      </c>
      <c r="D23" s="257"/>
      <c r="E23" s="210"/>
      <c r="F23" s="195">
        <v>6</v>
      </c>
      <c r="G23" s="196">
        <v>3</v>
      </c>
      <c r="H23" s="201"/>
      <c r="I23" s="205"/>
      <c r="J23" s="136">
        <v>11</v>
      </c>
      <c r="K23" s="143">
        <v>3</v>
      </c>
      <c r="L23" s="201"/>
      <c r="M23" s="201"/>
      <c r="N23" s="26">
        <f t="shared" si="0"/>
        <v>17</v>
      </c>
      <c r="O23" s="27">
        <f t="shared" si="1"/>
        <v>6</v>
      </c>
      <c r="P23" s="109">
        <f t="shared" si="2"/>
        <v>17</v>
      </c>
      <c r="Q23" s="110">
        <f t="shared" si="3"/>
        <v>6</v>
      </c>
      <c r="R23" s="17">
        <f>IF(COUNT(M23,K23,I23,G23,E23)=5,MIN(M23,K23,I23,G23,E23),0)</f>
        <v>0</v>
      </c>
      <c r="S23" s="17">
        <f>IF(COUNT(D23,F23,H23,J23,L23)=5,MIN(D23,F23,H23,J23,L23),0)</f>
        <v>0</v>
      </c>
      <c r="T23" s="14"/>
      <c r="U23" s="15"/>
    </row>
    <row r="24" spans="1:21" s="15" customFormat="1" ht="15">
      <c r="A24" s="30">
        <v>21</v>
      </c>
      <c r="B24" s="120" t="s">
        <v>332</v>
      </c>
      <c r="C24" s="120" t="s">
        <v>21</v>
      </c>
      <c r="D24" s="207"/>
      <c r="E24" s="208"/>
      <c r="F24" s="207"/>
      <c r="G24" s="208"/>
      <c r="H24" s="203"/>
      <c r="I24" s="206"/>
      <c r="J24" s="203"/>
      <c r="K24" s="206"/>
      <c r="L24" s="136">
        <v>16</v>
      </c>
      <c r="M24" s="335">
        <v>4.5</v>
      </c>
      <c r="N24" s="26">
        <f t="shared" si="0"/>
        <v>16</v>
      </c>
      <c r="O24" s="27">
        <f t="shared" si="1"/>
        <v>4.5</v>
      </c>
      <c r="P24" s="109">
        <f t="shared" si="2"/>
        <v>16</v>
      </c>
      <c r="Q24" s="110">
        <f t="shared" si="3"/>
        <v>4.5</v>
      </c>
      <c r="R24" s="17">
        <v>0</v>
      </c>
      <c r="S24" s="17">
        <v>0</v>
      </c>
      <c r="T24" s="14"/>
      <c r="U24" s="16"/>
    </row>
    <row r="25" spans="1:21" s="16" customFormat="1" ht="15">
      <c r="A25" s="30">
        <v>22</v>
      </c>
      <c r="B25" s="120" t="s">
        <v>333</v>
      </c>
      <c r="C25" s="120" t="s">
        <v>118</v>
      </c>
      <c r="D25" s="207"/>
      <c r="E25" s="208"/>
      <c r="F25" s="201"/>
      <c r="G25" s="205"/>
      <c r="H25" s="203"/>
      <c r="I25" s="206"/>
      <c r="J25" s="203"/>
      <c r="K25" s="206"/>
      <c r="L25" s="136">
        <v>14</v>
      </c>
      <c r="M25" s="335">
        <v>3.5</v>
      </c>
      <c r="N25" s="26">
        <f t="shared" si="0"/>
        <v>14</v>
      </c>
      <c r="O25" s="27">
        <f t="shared" si="1"/>
        <v>3.5</v>
      </c>
      <c r="P25" s="109">
        <f t="shared" si="2"/>
        <v>14</v>
      </c>
      <c r="Q25" s="110">
        <f t="shared" si="3"/>
        <v>3.5</v>
      </c>
      <c r="R25" s="17">
        <v>0</v>
      </c>
      <c r="S25" s="17">
        <v>0</v>
      </c>
      <c r="T25" s="15"/>
      <c r="U25" s="15"/>
    </row>
    <row r="26" spans="1:21" s="16" customFormat="1" ht="15">
      <c r="A26" s="30">
        <v>23</v>
      </c>
      <c r="B26" s="120" t="s">
        <v>209</v>
      </c>
      <c r="C26" s="120" t="s">
        <v>9</v>
      </c>
      <c r="D26" s="201"/>
      <c r="E26" s="205"/>
      <c r="F26" s="201"/>
      <c r="G26" s="205"/>
      <c r="H26" s="197">
        <v>13</v>
      </c>
      <c r="I26" s="196">
        <v>4.5</v>
      </c>
      <c r="J26" s="203"/>
      <c r="K26" s="206"/>
      <c r="L26" s="201"/>
      <c r="M26" s="201"/>
      <c r="N26" s="26">
        <f t="shared" si="0"/>
        <v>13</v>
      </c>
      <c r="O26" s="27">
        <f t="shared" si="1"/>
        <v>4.5</v>
      </c>
      <c r="P26" s="109">
        <f t="shared" si="2"/>
        <v>13</v>
      </c>
      <c r="Q26" s="110">
        <f t="shared" si="3"/>
        <v>4.5</v>
      </c>
      <c r="R26" s="17">
        <f>IF(COUNT(M26,K26,I26,G26,E26)=5,MIN(M26,K26,I26,G26,E26),0)</f>
        <v>0</v>
      </c>
      <c r="S26" s="17">
        <f>IF(COUNT(D26,F26,H26,J26,L26)=5,MIN(D26,F26,H26,J26,L26),0)</f>
        <v>0</v>
      </c>
      <c r="T26" s="15"/>
      <c r="U26" s="15"/>
    </row>
    <row r="27" spans="1:21" s="16" customFormat="1" ht="15">
      <c r="A27" s="30">
        <v>24</v>
      </c>
      <c r="B27" s="120" t="s">
        <v>60</v>
      </c>
      <c r="C27" s="120" t="s">
        <v>19</v>
      </c>
      <c r="D27" s="160">
        <v>12</v>
      </c>
      <c r="E27" s="139">
        <v>4</v>
      </c>
      <c r="F27" s="201"/>
      <c r="G27" s="271"/>
      <c r="H27" s="201"/>
      <c r="I27" s="205"/>
      <c r="J27" s="203"/>
      <c r="K27" s="206"/>
      <c r="L27" s="201"/>
      <c r="M27" s="201"/>
      <c r="N27" s="26">
        <f t="shared" si="0"/>
        <v>12</v>
      </c>
      <c r="O27" s="27">
        <f t="shared" si="1"/>
        <v>4</v>
      </c>
      <c r="P27" s="109">
        <f t="shared" si="2"/>
        <v>12</v>
      </c>
      <c r="Q27" s="110">
        <f t="shared" si="3"/>
        <v>4</v>
      </c>
      <c r="R27" s="17">
        <f>IF(COUNT(M27,K27,I27,G27,E27)=5,MIN(M27,K27,I27,G27,E27),0)</f>
        <v>0</v>
      </c>
      <c r="S27" s="17">
        <f>IF(COUNT(D27,F27,H27,J27,L27)=5,MIN(D27,F27,H27,J27,L27),0)</f>
        <v>0</v>
      </c>
      <c r="T27" s="15"/>
      <c r="U27" s="15"/>
    </row>
    <row r="28" spans="1:21" s="16" customFormat="1" ht="15">
      <c r="A28" s="30">
        <v>25</v>
      </c>
      <c r="B28" s="120" t="s">
        <v>210</v>
      </c>
      <c r="C28" s="120" t="s">
        <v>118</v>
      </c>
      <c r="D28" s="201"/>
      <c r="E28" s="205"/>
      <c r="F28" s="201"/>
      <c r="G28" s="205"/>
      <c r="H28" s="197">
        <v>12</v>
      </c>
      <c r="I28" s="196">
        <v>4</v>
      </c>
      <c r="J28" s="203"/>
      <c r="K28" s="206"/>
      <c r="L28" s="201"/>
      <c r="M28" s="201"/>
      <c r="N28" s="26">
        <f t="shared" si="0"/>
        <v>12</v>
      </c>
      <c r="O28" s="27">
        <f t="shared" si="1"/>
        <v>4</v>
      </c>
      <c r="P28" s="109">
        <f t="shared" si="2"/>
        <v>12</v>
      </c>
      <c r="Q28" s="110">
        <f t="shared" si="3"/>
        <v>4</v>
      </c>
      <c r="R28" s="17">
        <f>IF(COUNT(M28,K28,I28,G28,E28)=5,MIN(M28,K28,I28,G28,E28),0)</f>
        <v>0</v>
      </c>
      <c r="S28" s="17">
        <f>IF(COUNT(D28,F28,H28,J28,L28)=5,MIN(D28,F28,H28,J28,L28),0)</f>
        <v>0</v>
      </c>
      <c r="T28" s="15"/>
      <c r="U28" s="15"/>
    </row>
    <row r="29" spans="1:21" s="16" customFormat="1" ht="15">
      <c r="A29" s="30">
        <v>26</v>
      </c>
      <c r="B29" s="120" t="s">
        <v>105</v>
      </c>
      <c r="C29" s="120" t="s">
        <v>10</v>
      </c>
      <c r="D29" s="137">
        <v>11</v>
      </c>
      <c r="E29" s="139">
        <v>4</v>
      </c>
      <c r="F29" s="201"/>
      <c r="G29" s="205"/>
      <c r="H29" s="201"/>
      <c r="I29" s="205"/>
      <c r="J29" s="203"/>
      <c r="K29" s="206"/>
      <c r="L29" s="201"/>
      <c r="M29" s="201"/>
      <c r="N29" s="26">
        <f t="shared" si="0"/>
        <v>11</v>
      </c>
      <c r="O29" s="27">
        <f t="shared" si="1"/>
        <v>4</v>
      </c>
      <c r="P29" s="109">
        <f t="shared" si="2"/>
        <v>11</v>
      </c>
      <c r="Q29" s="110">
        <f t="shared" si="3"/>
        <v>4</v>
      </c>
      <c r="R29" s="17">
        <f>IF(COUNT(M29,K29,I29,G29,E29)=5,MIN(M29,K29,I29,G29,E29),0)</f>
        <v>0</v>
      </c>
      <c r="S29" s="17">
        <f>IF(COUNT(D29,F29,H29,J29,L29)=5,MIN(D29,F29,H29,J29,L29),0)</f>
        <v>0</v>
      </c>
      <c r="T29" s="15"/>
      <c r="U29" s="15"/>
    </row>
    <row r="30" spans="1:21" s="16" customFormat="1" ht="15">
      <c r="A30" s="30">
        <v>27</v>
      </c>
      <c r="B30" s="120" t="s">
        <v>334</v>
      </c>
      <c r="C30" s="120" t="s">
        <v>10</v>
      </c>
      <c r="D30" s="207"/>
      <c r="E30" s="208"/>
      <c r="F30" s="201"/>
      <c r="G30" s="205"/>
      <c r="H30" s="203"/>
      <c r="I30" s="206"/>
      <c r="J30" s="203"/>
      <c r="K30" s="206"/>
      <c r="L30" s="136">
        <v>11</v>
      </c>
      <c r="M30" s="335">
        <v>3.5</v>
      </c>
      <c r="N30" s="26">
        <f t="shared" si="0"/>
        <v>11</v>
      </c>
      <c r="O30" s="27">
        <f t="shared" si="1"/>
        <v>3.5</v>
      </c>
      <c r="P30" s="109">
        <f t="shared" si="2"/>
        <v>11</v>
      </c>
      <c r="Q30" s="110">
        <f t="shared" si="3"/>
        <v>3.5</v>
      </c>
      <c r="R30" s="17">
        <v>0</v>
      </c>
      <c r="S30" s="17">
        <v>0</v>
      </c>
      <c r="T30" s="15"/>
      <c r="U30" s="15"/>
    </row>
    <row r="31" spans="1:21" s="16" customFormat="1" ht="15">
      <c r="A31" s="30">
        <v>28</v>
      </c>
      <c r="B31" s="120" t="s">
        <v>211</v>
      </c>
      <c r="C31" s="120" t="s">
        <v>118</v>
      </c>
      <c r="D31" s="201"/>
      <c r="E31" s="205"/>
      <c r="F31" s="201"/>
      <c r="G31" s="205"/>
      <c r="H31" s="197">
        <v>8</v>
      </c>
      <c r="I31" s="196">
        <v>3.5</v>
      </c>
      <c r="J31" s="203"/>
      <c r="K31" s="206"/>
      <c r="L31" s="201"/>
      <c r="M31" s="201"/>
      <c r="N31" s="26">
        <f t="shared" si="0"/>
        <v>8</v>
      </c>
      <c r="O31" s="27">
        <f t="shared" si="1"/>
        <v>3.5</v>
      </c>
      <c r="P31" s="109">
        <f t="shared" si="2"/>
        <v>8</v>
      </c>
      <c r="Q31" s="110">
        <f t="shared" si="3"/>
        <v>3.5</v>
      </c>
      <c r="R31" s="17">
        <f>IF(COUNT(M31,K31,I31,G31,E31)=5,MIN(M31,K31,I31,G31,E31),0)</f>
        <v>0</v>
      </c>
      <c r="S31" s="17">
        <f>IF(COUNT(D31,F31,H31,J31,L31)=5,MIN(D31,F31,H31,J31,L31),0)</f>
        <v>0</v>
      </c>
      <c r="T31" s="15"/>
      <c r="U31" s="15"/>
    </row>
    <row r="32" spans="1:21" s="16" customFormat="1" ht="15">
      <c r="A32" s="30">
        <v>29</v>
      </c>
      <c r="B32" s="120" t="s">
        <v>108</v>
      </c>
      <c r="C32" s="120" t="s">
        <v>21</v>
      </c>
      <c r="D32" s="136">
        <v>8</v>
      </c>
      <c r="E32" s="143">
        <v>3.5</v>
      </c>
      <c r="F32" s="201"/>
      <c r="G32" s="205"/>
      <c r="H32" s="201"/>
      <c r="I32" s="205"/>
      <c r="J32" s="203"/>
      <c r="K32" s="206"/>
      <c r="L32" s="201"/>
      <c r="M32" s="201"/>
      <c r="N32" s="26">
        <f t="shared" si="0"/>
        <v>8</v>
      </c>
      <c r="O32" s="27">
        <f t="shared" si="1"/>
        <v>3.5</v>
      </c>
      <c r="P32" s="109">
        <f t="shared" si="2"/>
        <v>8</v>
      </c>
      <c r="Q32" s="110">
        <f t="shared" si="3"/>
        <v>3.5</v>
      </c>
      <c r="R32" s="17">
        <f>IF(COUNT(M32,K32,I32,G32,E32)=5,MIN(M32,K32,I32,G32,E32),0)</f>
        <v>0</v>
      </c>
      <c r="S32" s="17">
        <f>IF(COUNT(D32,F32,H32,J32,L32)=5,MIN(D32,F32,H32,J32,L32),0)</f>
        <v>0</v>
      </c>
      <c r="T32" s="15"/>
      <c r="U32" s="15"/>
    </row>
    <row r="33" spans="1:21" s="16" customFormat="1" ht="15">
      <c r="A33" s="30">
        <v>30</v>
      </c>
      <c r="B33" s="120" t="s">
        <v>335</v>
      </c>
      <c r="C33" s="120" t="s">
        <v>11</v>
      </c>
      <c r="D33" s="201"/>
      <c r="E33" s="205"/>
      <c r="F33" s="201"/>
      <c r="G33" s="205"/>
      <c r="H33" s="203"/>
      <c r="I33" s="206"/>
      <c r="J33" s="203"/>
      <c r="K33" s="206"/>
      <c r="L33" s="136">
        <v>8</v>
      </c>
      <c r="M33" s="335">
        <v>3</v>
      </c>
      <c r="N33" s="26">
        <f t="shared" si="0"/>
        <v>8</v>
      </c>
      <c r="O33" s="27">
        <f t="shared" si="1"/>
        <v>3</v>
      </c>
      <c r="P33" s="109">
        <f t="shared" si="2"/>
        <v>8</v>
      </c>
      <c r="Q33" s="110">
        <f t="shared" si="3"/>
        <v>3</v>
      </c>
      <c r="R33" s="17">
        <v>0</v>
      </c>
      <c r="S33" s="17">
        <v>0</v>
      </c>
      <c r="T33" s="15"/>
      <c r="U33" s="15"/>
    </row>
    <row r="34" spans="1:21" s="16" customFormat="1" ht="15">
      <c r="A34" s="30">
        <v>31</v>
      </c>
      <c r="B34" s="120" t="s">
        <v>257</v>
      </c>
      <c r="C34" s="120"/>
      <c r="D34" s="201"/>
      <c r="E34" s="205"/>
      <c r="F34" s="201"/>
      <c r="G34" s="205"/>
      <c r="H34" s="201"/>
      <c r="I34" s="276"/>
      <c r="J34" s="199">
        <v>8</v>
      </c>
      <c r="K34" s="200">
        <v>0</v>
      </c>
      <c r="L34" s="201"/>
      <c r="M34" s="201"/>
      <c r="N34" s="26">
        <f t="shared" si="0"/>
        <v>8</v>
      </c>
      <c r="O34" s="27">
        <f t="shared" si="1"/>
        <v>0</v>
      </c>
      <c r="P34" s="109">
        <f t="shared" si="2"/>
        <v>8</v>
      </c>
      <c r="Q34" s="110">
        <f t="shared" si="3"/>
        <v>0</v>
      </c>
      <c r="R34" s="17">
        <f>IF(COUNT(M34,K34,I34,G34,E34)=5,MIN(M34,K34,I34,G34,E34),0)</f>
        <v>0</v>
      </c>
      <c r="S34" s="17">
        <f>IF(COUNT(D34,F34,H34,J34,L34)=5,MIN(D34,F34,H34,J34,L34),0)</f>
        <v>0</v>
      </c>
      <c r="T34" s="15"/>
      <c r="U34" s="15"/>
    </row>
    <row r="35" spans="1:21" s="16" customFormat="1" ht="15">
      <c r="A35" s="30">
        <v>32</v>
      </c>
      <c r="B35" s="120" t="s">
        <v>112</v>
      </c>
      <c r="C35" s="120" t="s">
        <v>19</v>
      </c>
      <c r="D35" s="160">
        <v>4</v>
      </c>
      <c r="E35" s="139">
        <v>3</v>
      </c>
      <c r="F35" s="201"/>
      <c r="G35" s="205"/>
      <c r="H35" s="136">
        <v>3</v>
      </c>
      <c r="I35" s="143">
        <v>3.5</v>
      </c>
      <c r="J35" s="203"/>
      <c r="K35" s="206"/>
      <c r="L35" s="201"/>
      <c r="M35" s="201"/>
      <c r="N35" s="26">
        <f t="shared" si="0"/>
        <v>7</v>
      </c>
      <c r="O35" s="27">
        <f t="shared" si="1"/>
        <v>6.5</v>
      </c>
      <c r="P35" s="109">
        <f t="shared" si="2"/>
        <v>7</v>
      </c>
      <c r="Q35" s="110">
        <f t="shared" si="3"/>
        <v>6.5</v>
      </c>
      <c r="R35" s="17">
        <f>IF(COUNT(M35,K35,I35,G35,E35)=5,MIN(M35,K35,I35,G35,E35),0)</f>
        <v>0</v>
      </c>
      <c r="S35" s="17">
        <f>IF(COUNT(D35,F35,H35,J35,L35)=5,MIN(D35,F35,H35,J35,L35),0)</f>
        <v>0</v>
      </c>
      <c r="T35" s="15"/>
      <c r="U35" s="15"/>
    </row>
    <row r="36" spans="1:21" s="16" customFormat="1" ht="15">
      <c r="A36" s="30">
        <v>33</v>
      </c>
      <c r="B36" s="120" t="s">
        <v>212</v>
      </c>
      <c r="C36" s="120" t="s">
        <v>17</v>
      </c>
      <c r="D36" s="201"/>
      <c r="E36" s="205"/>
      <c r="F36" s="201"/>
      <c r="G36" s="205"/>
      <c r="H36" s="197">
        <v>6</v>
      </c>
      <c r="I36" s="196">
        <v>3.5</v>
      </c>
      <c r="J36" s="203"/>
      <c r="K36" s="206"/>
      <c r="L36" s="201"/>
      <c r="M36" s="201"/>
      <c r="N36" s="26">
        <f t="shared" si="0"/>
        <v>6</v>
      </c>
      <c r="O36" s="27">
        <f t="shared" si="1"/>
        <v>3.5</v>
      </c>
      <c r="P36" s="109">
        <f t="shared" si="2"/>
        <v>6</v>
      </c>
      <c r="Q36" s="110">
        <f t="shared" si="3"/>
        <v>3.5</v>
      </c>
      <c r="R36" s="17">
        <f>IF(COUNT(M36,K36,I37,G36,E36)=5,MIN(M36,K36,I37,G36,E36),0)</f>
        <v>0</v>
      </c>
      <c r="S36" s="17">
        <f>IF(COUNT(D36,F36,H37,J36,L36)=5,MIN(D36,F36,H37,J36,L36),0)</f>
        <v>0</v>
      </c>
      <c r="T36" s="15"/>
      <c r="U36" s="15"/>
    </row>
    <row r="37" spans="1:21" s="16" customFormat="1" ht="15">
      <c r="A37" s="30">
        <v>34</v>
      </c>
      <c r="B37" s="120" t="s">
        <v>124</v>
      </c>
      <c r="C37" s="120" t="s">
        <v>9</v>
      </c>
      <c r="D37" s="269"/>
      <c r="E37" s="206"/>
      <c r="F37" s="197">
        <v>4</v>
      </c>
      <c r="G37" s="196">
        <v>1</v>
      </c>
      <c r="H37" s="136">
        <v>1</v>
      </c>
      <c r="I37" s="143">
        <v>3</v>
      </c>
      <c r="J37" s="203"/>
      <c r="K37" s="206"/>
      <c r="L37" s="201"/>
      <c r="M37" s="201"/>
      <c r="N37" s="26">
        <f t="shared" si="0"/>
        <v>5</v>
      </c>
      <c r="O37" s="27">
        <f t="shared" si="1"/>
        <v>4</v>
      </c>
      <c r="P37" s="109">
        <f t="shared" si="2"/>
        <v>5</v>
      </c>
      <c r="Q37" s="110">
        <f t="shared" si="3"/>
        <v>4</v>
      </c>
      <c r="R37" s="17">
        <v>0</v>
      </c>
      <c r="S37" s="17">
        <v>0</v>
      </c>
      <c r="T37" s="15"/>
      <c r="U37" s="15"/>
    </row>
    <row r="38" spans="1:21" s="16" customFormat="1" ht="15">
      <c r="A38" s="30">
        <v>35</v>
      </c>
      <c r="B38" s="120" t="s">
        <v>215</v>
      </c>
      <c r="C38" s="120" t="s">
        <v>21</v>
      </c>
      <c r="D38" s="201"/>
      <c r="E38" s="205"/>
      <c r="F38" s="201"/>
      <c r="G38" s="205"/>
      <c r="H38" s="197">
        <v>1</v>
      </c>
      <c r="I38" s="196">
        <v>2</v>
      </c>
      <c r="J38" s="203"/>
      <c r="K38" s="206"/>
      <c r="L38" s="136">
        <v>4</v>
      </c>
      <c r="M38" s="335">
        <v>1.5</v>
      </c>
      <c r="N38" s="26">
        <f t="shared" si="0"/>
        <v>5</v>
      </c>
      <c r="O38" s="27">
        <f t="shared" si="1"/>
        <v>3.5</v>
      </c>
      <c r="P38" s="109">
        <f t="shared" si="2"/>
        <v>5</v>
      </c>
      <c r="Q38" s="110">
        <f t="shared" si="3"/>
        <v>3.5</v>
      </c>
      <c r="R38" s="17">
        <v>0</v>
      </c>
      <c r="S38" s="17">
        <v>0</v>
      </c>
      <c r="T38" s="15"/>
      <c r="U38" s="15"/>
    </row>
    <row r="39" spans="1:21" s="16" customFormat="1" ht="15">
      <c r="A39" s="30">
        <v>36</v>
      </c>
      <c r="B39" s="120" t="s">
        <v>110</v>
      </c>
      <c r="C39" s="120" t="s">
        <v>111</v>
      </c>
      <c r="D39" s="160">
        <v>5</v>
      </c>
      <c r="E39" s="139">
        <v>3</v>
      </c>
      <c r="F39" s="203"/>
      <c r="G39" s="206"/>
      <c r="H39" s="201"/>
      <c r="I39" s="205"/>
      <c r="J39" s="203"/>
      <c r="K39" s="206"/>
      <c r="L39" s="329"/>
      <c r="M39" s="334"/>
      <c r="N39" s="26">
        <f t="shared" si="0"/>
        <v>5</v>
      </c>
      <c r="O39" s="27">
        <f t="shared" si="1"/>
        <v>3</v>
      </c>
      <c r="P39" s="109">
        <f t="shared" si="2"/>
        <v>5</v>
      </c>
      <c r="Q39" s="110">
        <f t="shared" si="3"/>
        <v>3</v>
      </c>
      <c r="R39" s="17">
        <v>0</v>
      </c>
      <c r="S39" s="17">
        <v>0</v>
      </c>
      <c r="T39" s="15"/>
      <c r="U39" s="15"/>
    </row>
    <row r="40" spans="1:21" s="16" customFormat="1" ht="15">
      <c r="A40" s="30">
        <v>37</v>
      </c>
      <c r="B40" s="120" t="s">
        <v>336</v>
      </c>
      <c r="C40" s="120" t="s">
        <v>129</v>
      </c>
      <c r="D40" s="201"/>
      <c r="E40" s="205"/>
      <c r="F40" s="201"/>
      <c r="G40" s="205"/>
      <c r="H40" s="203"/>
      <c r="I40" s="206"/>
      <c r="J40" s="203"/>
      <c r="K40" s="206"/>
      <c r="L40" s="136">
        <v>5</v>
      </c>
      <c r="M40" s="335">
        <v>3</v>
      </c>
      <c r="N40" s="26">
        <f t="shared" si="0"/>
        <v>5</v>
      </c>
      <c r="O40" s="27">
        <f t="shared" si="1"/>
        <v>3</v>
      </c>
      <c r="P40" s="109">
        <f t="shared" si="2"/>
        <v>5</v>
      </c>
      <c r="Q40" s="110">
        <f t="shared" si="3"/>
        <v>3</v>
      </c>
      <c r="R40" s="17">
        <v>0</v>
      </c>
      <c r="S40" s="17">
        <v>0</v>
      </c>
      <c r="T40" s="15"/>
      <c r="U40" s="15"/>
    </row>
    <row r="41" spans="1:21" s="16" customFormat="1" ht="15">
      <c r="A41" s="30">
        <v>38</v>
      </c>
      <c r="B41" s="120" t="s">
        <v>213</v>
      </c>
      <c r="C41" s="120" t="s">
        <v>9</v>
      </c>
      <c r="D41" s="201"/>
      <c r="E41" s="205"/>
      <c r="F41" s="201"/>
      <c r="G41" s="205"/>
      <c r="H41" s="197">
        <v>4</v>
      </c>
      <c r="I41" s="196">
        <v>3.5</v>
      </c>
      <c r="J41" s="203"/>
      <c r="K41" s="206"/>
      <c r="L41" s="201"/>
      <c r="M41" s="201"/>
      <c r="N41" s="26">
        <f t="shared" si="0"/>
        <v>4</v>
      </c>
      <c r="O41" s="27">
        <f t="shared" si="1"/>
        <v>3.5</v>
      </c>
      <c r="P41" s="109">
        <f t="shared" si="2"/>
        <v>4</v>
      </c>
      <c r="Q41" s="110">
        <f t="shared" si="3"/>
        <v>3.5</v>
      </c>
      <c r="R41" s="17">
        <v>0</v>
      </c>
      <c r="S41" s="17">
        <v>0</v>
      </c>
      <c r="T41" s="15"/>
      <c r="U41" s="15"/>
    </row>
    <row r="42" spans="1:21" s="16" customFormat="1" ht="15">
      <c r="A42" s="30">
        <v>39</v>
      </c>
      <c r="B42" s="120" t="s">
        <v>70</v>
      </c>
      <c r="C42" s="120" t="s">
        <v>118</v>
      </c>
      <c r="D42" s="136">
        <v>1</v>
      </c>
      <c r="E42" s="143">
        <v>1.5</v>
      </c>
      <c r="F42" s="195">
        <v>3</v>
      </c>
      <c r="G42" s="196">
        <v>0.5</v>
      </c>
      <c r="H42" s="201"/>
      <c r="I42" s="327"/>
      <c r="J42" s="203"/>
      <c r="K42" s="206"/>
      <c r="L42" s="201"/>
      <c r="M42" s="201"/>
      <c r="N42" s="26">
        <f t="shared" si="0"/>
        <v>4</v>
      </c>
      <c r="O42" s="27">
        <f t="shared" si="1"/>
        <v>2</v>
      </c>
      <c r="P42" s="109">
        <f t="shared" si="2"/>
        <v>4</v>
      </c>
      <c r="Q42" s="110">
        <f t="shared" si="3"/>
        <v>2</v>
      </c>
      <c r="R42" s="17">
        <v>0</v>
      </c>
      <c r="S42" s="17">
        <v>0</v>
      </c>
      <c r="T42" s="15"/>
      <c r="U42" s="15"/>
    </row>
    <row r="43" spans="1:21" s="16" customFormat="1" ht="15">
      <c r="A43" s="30">
        <v>40</v>
      </c>
      <c r="B43" s="120" t="s">
        <v>113</v>
      </c>
      <c r="C43" s="120" t="s">
        <v>11</v>
      </c>
      <c r="D43" s="137">
        <v>3</v>
      </c>
      <c r="E43" s="139">
        <v>3</v>
      </c>
      <c r="F43" s="203"/>
      <c r="G43" s="206"/>
      <c r="H43" s="201"/>
      <c r="I43" s="205"/>
      <c r="J43" s="203"/>
      <c r="K43" s="206"/>
      <c r="L43" s="329"/>
      <c r="M43" s="334"/>
      <c r="N43" s="26">
        <f t="shared" si="0"/>
        <v>3</v>
      </c>
      <c r="O43" s="27">
        <f t="shared" si="1"/>
        <v>3</v>
      </c>
      <c r="P43" s="109">
        <f t="shared" si="2"/>
        <v>3</v>
      </c>
      <c r="Q43" s="110">
        <f t="shared" si="3"/>
        <v>3</v>
      </c>
      <c r="R43" s="17">
        <v>0</v>
      </c>
      <c r="S43" s="17">
        <v>0</v>
      </c>
      <c r="T43" s="15"/>
      <c r="U43" s="15"/>
    </row>
    <row r="44" spans="1:21" s="16" customFormat="1" ht="15">
      <c r="A44" s="30">
        <v>41</v>
      </c>
      <c r="B44" s="120" t="s">
        <v>114</v>
      </c>
      <c r="C44" s="120" t="s">
        <v>115</v>
      </c>
      <c r="D44" s="136">
        <v>2</v>
      </c>
      <c r="E44" s="143">
        <v>2</v>
      </c>
      <c r="F44" s="201"/>
      <c r="G44" s="205"/>
      <c r="H44" s="201"/>
      <c r="I44" s="205"/>
      <c r="J44" s="203"/>
      <c r="K44" s="206"/>
      <c r="L44" s="329"/>
      <c r="M44" s="334"/>
      <c r="N44" s="26">
        <f t="shared" si="0"/>
        <v>2</v>
      </c>
      <c r="O44" s="27">
        <f t="shared" si="1"/>
        <v>2</v>
      </c>
      <c r="P44" s="109">
        <f t="shared" si="2"/>
        <v>2</v>
      </c>
      <c r="Q44" s="110">
        <f t="shared" si="3"/>
        <v>2</v>
      </c>
      <c r="R44" s="17">
        <v>0</v>
      </c>
      <c r="S44" s="17">
        <v>0</v>
      </c>
      <c r="T44" s="15"/>
      <c r="U44" s="15"/>
    </row>
    <row r="45" spans="1:21" s="16" customFormat="1" ht="15">
      <c r="A45" s="30">
        <v>42</v>
      </c>
      <c r="B45" s="120" t="s">
        <v>214</v>
      </c>
      <c r="C45" s="120" t="s">
        <v>17</v>
      </c>
      <c r="D45" s="201"/>
      <c r="E45" s="205"/>
      <c r="F45" s="201"/>
      <c r="G45" s="205"/>
      <c r="H45" s="197">
        <v>1</v>
      </c>
      <c r="I45" s="196">
        <v>3</v>
      </c>
      <c r="J45" s="203"/>
      <c r="K45" s="206"/>
      <c r="L45" s="329"/>
      <c r="M45" s="334"/>
      <c r="N45" s="26">
        <f t="shared" si="0"/>
        <v>1</v>
      </c>
      <c r="O45" s="27">
        <f t="shared" si="1"/>
        <v>3</v>
      </c>
      <c r="P45" s="109">
        <f t="shared" si="2"/>
        <v>1</v>
      </c>
      <c r="Q45" s="110">
        <f t="shared" si="3"/>
        <v>3</v>
      </c>
      <c r="R45" s="17">
        <v>0</v>
      </c>
      <c r="S45" s="17">
        <v>0</v>
      </c>
      <c r="T45" s="15"/>
      <c r="U45" s="15"/>
    </row>
    <row r="46" spans="1:21" s="16" customFormat="1" ht="15">
      <c r="A46" s="30">
        <v>43</v>
      </c>
      <c r="B46" s="120" t="s">
        <v>116</v>
      </c>
      <c r="C46" s="120" t="s">
        <v>56</v>
      </c>
      <c r="D46" s="160">
        <v>1</v>
      </c>
      <c r="E46" s="139">
        <v>2</v>
      </c>
      <c r="F46" s="204"/>
      <c r="G46" s="205"/>
      <c r="H46" s="201"/>
      <c r="I46" s="205"/>
      <c r="J46" s="203"/>
      <c r="K46" s="206"/>
      <c r="L46" s="329"/>
      <c r="M46" s="334"/>
      <c r="N46" s="26">
        <f t="shared" si="0"/>
        <v>1</v>
      </c>
      <c r="O46" s="27">
        <f t="shared" si="1"/>
        <v>2</v>
      </c>
      <c r="P46" s="109">
        <f t="shared" si="2"/>
        <v>1</v>
      </c>
      <c r="Q46" s="110">
        <f t="shared" si="3"/>
        <v>2</v>
      </c>
      <c r="R46" s="17">
        <v>0</v>
      </c>
      <c r="S46" s="17">
        <v>0</v>
      </c>
      <c r="T46" s="15"/>
      <c r="U46" s="15"/>
    </row>
    <row r="47" spans="1:21" s="16" customFormat="1" ht="15">
      <c r="A47" s="30">
        <v>44</v>
      </c>
      <c r="B47" s="120" t="s">
        <v>68</v>
      </c>
      <c r="C47" s="120" t="s">
        <v>117</v>
      </c>
      <c r="D47" s="137">
        <v>1</v>
      </c>
      <c r="E47" s="139">
        <v>1.5</v>
      </c>
      <c r="F47" s="203"/>
      <c r="G47" s="206"/>
      <c r="H47" s="201"/>
      <c r="I47" s="205"/>
      <c r="J47" s="203"/>
      <c r="K47" s="206"/>
      <c r="L47" s="329"/>
      <c r="M47" s="334"/>
      <c r="N47" s="26">
        <f t="shared" si="0"/>
        <v>1</v>
      </c>
      <c r="O47" s="27">
        <f t="shared" si="1"/>
        <v>1.5</v>
      </c>
      <c r="P47" s="109">
        <f t="shared" si="2"/>
        <v>1</v>
      </c>
      <c r="Q47" s="110">
        <f t="shared" si="3"/>
        <v>1.5</v>
      </c>
      <c r="R47" s="17">
        <v>0</v>
      </c>
      <c r="S47" s="17">
        <v>0</v>
      </c>
      <c r="T47" s="15"/>
      <c r="U47" s="15"/>
    </row>
    <row r="48" spans="1:21" s="16" customFormat="1" ht="15">
      <c r="A48" s="30">
        <v>45</v>
      </c>
      <c r="B48" s="120" t="s">
        <v>216</v>
      </c>
      <c r="C48" s="120" t="s">
        <v>217</v>
      </c>
      <c r="D48" s="201"/>
      <c r="E48" s="205"/>
      <c r="F48" s="201"/>
      <c r="G48" s="205"/>
      <c r="H48" s="197">
        <v>1</v>
      </c>
      <c r="I48" s="196">
        <v>1</v>
      </c>
      <c r="J48" s="203"/>
      <c r="K48" s="206"/>
      <c r="L48" s="329"/>
      <c r="M48" s="334"/>
      <c r="N48" s="26">
        <f t="shared" si="0"/>
        <v>1</v>
      </c>
      <c r="O48" s="27">
        <f t="shared" si="1"/>
        <v>1</v>
      </c>
      <c r="P48" s="109">
        <f t="shared" si="2"/>
        <v>1</v>
      </c>
      <c r="Q48" s="110">
        <f t="shared" si="3"/>
        <v>1</v>
      </c>
      <c r="R48" s="17">
        <v>0</v>
      </c>
      <c r="S48" s="17">
        <v>0</v>
      </c>
      <c r="T48" s="15"/>
      <c r="U48" s="15"/>
    </row>
    <row r="49" spans="1:21" s="16" customFormat="1" ht="15.75" thickBot="1">
      <c r="A49" s="30">
        <v>46</v>
      </c>
      <c r="B49" s="120" t="s">
        <v>218</v>
      </c>
      <c r="C49" s="120"/>
      <c r="D49" s="201"/>
      <c r="E49" s="205"/>
      <c r="F49" s="201"/>
      <c r="G49" s="205"/>
      <c r="H49" s="197">
        <v>1</v>
      </c>
      <c r="I49" s="196">
        <v>0</v>
      </c>
      <c r="J49" s="203"/>
      <c r="K49" s="206"/>
      <c r="L49" s="329"/>
      <c r="M49" s="334"/>
      <c r="N49" s="26">
        <f t="shared" si="0"/>
        <v>1</v>
      </c>
      <c r="O49" s="27">
        <f t="shared" si="1"/>
        <v>0</v>
      </c>
      <c r="P49" s="109">
        <f t="shared" si="2"/>
        <v>1</v>
      </c>
      <c r="Q49" s="110">
        <f t="shared" si="3"/>
        <v>0</v>
      </c>
      <c r="R49" s="17">
        <v>0</v>
      </c>
      <c r="S49" s="17">
        <v>0</v>
      </c>
      <c r="T49" s="15"/>
      <c r="U49" s="15"/>
    </row>
    <row r="50" spans="1:17" s="17" customFormat="1" ht="15.75" thickBot="1">
      <c r="A50" s="41" t="s">
        <v>12</v>
      </c>
      <c r="B50" s="42"/>
      <c r="C50" s="43"/>
      <c r="D50" s="44"/>
      <c r="E50" s="45"/>
      <c r="F50" s="44"/>
      <c r="G50" s="45"/>
      <c r="H50" s="44"/>
      <c r="I50" s="45"/>
      <c r="J50" s="44"/>
      <c r="K50" s="45"/>
      <c r="L50" s="44"/>
      <c r="M50" s="46"/>
      <c r="N50" s="47" t="s">
        <v>8</v>
      </c>
      <c r="O50" s="48" t="s">
        <v>6</v>
      </c>
      <c r="P50" s="49" t="s">
        <v>8</v>
      </c>
      <c r="Q50" s="48" t="s">
        <v>6</v>
      </c>
    </row>
    <row r="51" spans="1:21" s="12" customFormat="1" ht="15">
      <c r="A51" s="30">
        <v>1</v>
      </c>
      <c r="B51" s="120" t="s">
        <v>104</v>
      </c>
      <c r="C51" s="120" t="s">
        <v>30</v>
      </c>
      <c r="D51" s="142">
        <v>20</v>
      </c>
      <c r="E51" s="158">
        <v>4</v>
      </c>
      <c r="F51" s="136">
        <v>20</v>
      </c>
      <c r="G51" s="143">
        <v>3</v>
      </c>
      <c r="H51" s="141">
        <v>18</v>
      </c>
      <c r="I51" s="145">
        <v>3</v>
      </c>
      <c r="J51" s="136">
        <v>20</v>
      </c>
      <c r="K51" s="149">
        <v>3</v>
      </c>
      <c r="L51" s="141">
        <v>18</v>
      </c>
      <c r="M51" s="145">
        <v>4</v>
      </c>
      <c r="N51" s="26">
        <f aca="true" t="shared" si="6" ref="N51:O53">SUM(D51+F51+H51+J51+L51)</f>
        <v>96</v>
      </c>
      <c r="O51" s="27">
        <f t="shared" si="6"/>
        <v>17</v>
      </c>
      <c r="P51" s="109">
        <f>SUM(D51,F51,H51,J51,L51)-S51</f>
        <v>78</v>
      </c>
      <c r="Q51" s="110">
        <f>SUM(E51,G51,I51,K51,M51)-R51</f>
        <v>14</v>
      </c>
      <c r="R51" s="17">
        <f>IF(COUNT(M51,K51,I51,G51,E51)=5,MIN(M51,K51,I51,G51,E51),0)</f>
        <v>3</v>
      </c>
      <c r="S51" s="17">
        <f>IF(COUNT(D51,F51,H51,J51,L51)=5,MIN(D51,F51,H51,J51,L51),0)</f>
        <v>18</v>
      </c>
      <c r="T51" s="14"/>
      <c r="U51" s="15"/>
    </row>
    <row r="52" spans="1:21" s="12" customFormat="1" ht="15">
      <c r="A52" s="30">
        <v>2</v>
      </c>
      <c r="B52" s="120" t="s">
        <v>71</v>
      </c>
      <c r="C52" s="120" t="s">
        <v>30</v>
      </c>
      <c r="D52" s="142">
        <v>18</v>
      </c>
      <c r="E52" s="158">
        <v>3.5</v>
      </c>
      <c r="F52" s="201"/>
      <c r="G52" s="202"/>
      <c r="H52" s="152">
        <v>17</v>
      </c>
      <c r="I52" s="153">
        <v>3</v>
      </c>
      <c r="J52" s="152">
        <v>18</v>
      </c>
      <c r="K52" s="153">
        <v>2.5</v>
      </c>
      <c r="L52" s="152">
        <v>20</v>
      </c>
      <c r="M52" s="153">
        <v>4.5</v>
      </c>
      <c r="N52" s="26">
        <f t="shared" si="6"/>
        <v>73</v>
      </c>
      <c r="O52" s="27">
        <f t="shared" si="6"/>
        <v>13.5</v>
      </c>
      <c r="P52" s="109">
        <f>SUM(D52,F52,H52,J52,L52)-S52</f>
        <v>73</v>
      </c>
      <c r="Q52" s="110">
        <f>SUM(E52,G52,I52,K52,M52)-R52</f>
        <v>13.5</v>
      </c>
      <c r="R52" s="17">
        <f>IF(COUNT(M52,K52,I52,G52,E52)=5,MIN(M52,K52,I52,G52,E52),0)</f>
        <v>0</v>
      </c>
      <c r="S52" s="17">
        <f>IF(COUNT(D52,F52,H52,J52,L52)=5,MIN(D52,F52,H52,J52,L52),0)</f>
        <v>0</v>
      </c>
      <c r="T52" s="14"/>
      <c r="U52" s="15"/>
    </row>
    <row r="53" spans="1:19" s="17" customFormat="1" ht="15">
      <c r="A53" s="30">
        <v>3</v>
      </c>
      <c r="B53" s="120" t="s">
        <v>220</v>
      </c>
      <c r="C53" s="120" t="s">
        <v>17</v>
      </c>
      <c r="D53" s="201"/>
      <c r="E53" s="202"/>
      <c r="F53" s="201"/>
      <c r="G53" s="202"/>
      <c r="H53" s="152">
        <v>20</v>
      </c>
      <c r="I53" s="153">
        <v>4</v>
      </c>
      <c r="J53" s="201"/>
      <c r="K53" s="201"/>
      <c r="L53" s="201"/>
      <c r="M53" s="201"/>
      <c r="N53" s="26">
        <f t="shared" si="6"/>
        <v>20</v>
      </c>
      <c r="O53" s="27">
        <f t="shared" si="6"/>
        <v>4</v>
      </c>
      <c r="P53" s="109">
        <f>SUM(D53,F53,H53,J53,L53)-S53</f>
        <v>20</v>
      </c>
      <c r="Q53" s="110">
        <f>SUM(E53,G53,I53,K53,M53)-R53</f>
        <v>4</v>
      </c>
      <c r="R53" s="17">
        <f>IF(COUNT(M53,K53,I53,G53,E53)=5,MIN(M53,K53,I53,G53,E53),0)</f>
        <v>0</v>
      </c>
      <c r="S53" s="17">
        <f>IF(COUNT(D53,F53,H53,J53,L53)=5,MIN(D53,F53,H53,J53,L53),0)</f>
        <v>0</v>
      </c>
    </row>
    <row r="54" spans="1:19" s="17" customFormat="1" ht="15">
      <c r="A54" s="30">
        <v>3</v>
      </c>
      <c r="B54" s="120" t="s">
        <v>337</v>
      </c>
      <c r="C54" s="120" t="s">
        <v>129</v>
      </c>
      <c r="D54" s="201"/>
      <c r="E54" s="202"/>
      <c r="F54" s="201"/>
      <c r="G54" s="202"/>
      <c r="H54" s="201"/>
      <c r="I54" s="201"/>
      <c r="J54" s="201"/>
      <c r="K54" s="201"/>
      <c r="L54" s="152">
        <v>17</v>
      </c>
      <c r="M54" s="153">
        <v>1.5</v>
      </c>
      <c r="N54" s="26">
        <f>SUM(D54+F54+H54+J54+L54)</f>
        <v>17</v>
      </c>
      <c r="O54" s="27">
        <f>SUM(E54+G54+I54+K54+M54)</f>
        <v>1.5</v>
      </c>
      <c r="P54" s="109">
        <f>SUM(D54,F54,H54,J54,L54)-S54</f>
        <v>17</v>
      </c>
      <c r="Q54" s="110">
        <f>SUM(E54,G54,I54,K54,M54)-R54</f>
        <v>1.5</v>
      </c>
      <c r="R54" s="17">
        <f>IF(COUNT(M54,K54,I54,G54,E54)=5,MIN(M54,K54,I54,G54,E54),0)</f>
        <v>0</v>
      </c>
      <c r="S54" s="17">
        <f>IF(COUNT(D54,F54,H54,J54,L54)=5,MIN(D54,F54,H54,J54,L54),0)</f>
        <v>0</v>
      </c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theme="0"/>
  </sheetPr>
  <dimension ref="A1:CI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U15" sqref="U15"/>
    </sheetView>
  </sheetViews>
  <sheetFormatPr defaultColWidth="8.796875" defaultRowHeight="15"/>
  <cols>
    <col min="1" max="1" width="3.69921875" style="103" customWidth="1"/>
    <col min="2" max="2" width="18.8984375" style="67" customWidth="1"/>
    <col min="3" max="3" width="25.796875" style="67" customWidth="1"/>
    <col min="4" max="4" width="6.796875" style="107" customWidth="1"/>
    <col min="5" max="5" width="4.19921875" style="104" customWidth="1"/>
    <col min="6" max="6" width="6.796875" style="108" customWidth="1"/>
    <col min="7" max="7" width="4.796875" style="104" customWidth="1"/>
    <col min="8" max="8" width="6.796875" style="105" customWidth="1"/>
    <col min="9" max="9" width="4.19921875" style="104" customWidth="1"/>
    <col min="10" max="10" width="6.796875" style="106" customWidth="1"/>
    <col min="11" max="11" width="4.19921875" style="104" customWidth="1"/>
    <col min="12" max="12" width="6.796875" style="105" customWidth="1"/>
    <col min="13" max="13" width="4.69921875" style="104" customWidth="1"/>
    <col min="14" max="14" width="6.796875" style="106" customWidth="1"/>
    <col min="15" max="15" width="6.69921875" style="106" customWidth="1"/>
    <col min="16" max="16" width="8.796875" style="106" customWidth="1"/>
    <col min="17" max="17" width="8.69921875" style="106" customWidth="1"/>
    <col min="18" max="19" width="7.796875" style="67" customWidth="1"/>
    <col min="20" max="16384" width="8.8984375" style="67" customWidth="1"/>
  </cols>
  <sheetData>
    <row r="1" spans="1:87" ht="25.5" customHeight="1" thickBot="1">
      <c r="A1" s="57" t="s">
        <v>201</v>
      </c>
      <c r="B1" s="58"/>
      <c r="C1" s="58"/>
      <c r="D1" s="59"/>
      <c r="E1" s="60"/>
      <c r="F1" s="61"/>
      <c r="G1" s="60"/>
      <c r="H1" s="59"/>
      <c r="I1" s="60"/>
      <c r="J1" s="58"/>
      <c r="K1" s="60"/>
      <c r="L1" s="62"/>
      <c r="M1" s="63"/>
      <c r="N1" s="64"/>
      <c r="O1" s="64"/>
      <c r="P1" s="65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</row>
    <row r="2" spans="1:57" s="76" customFormat="1" ht="15">
      <c r="A2" s="68"/>
      <c r="B2" s="69" t="s">
        <v>3</v>
      </c>
      <c r="C2" s="70"/>
      <c r="D2" s="338">
        <v>43022</v>
      </c>
      <c r="E2" s="339"/>
      <c r="F2" s="338">
        <v>43043</v>
      </c>
      <c r="G2" s="339"/>
      <c r="H2" s="338">
        <v>43113</v>
      </c>
      <c r="I2" s="339"/>
      <c r="J2" s="338">
        <v>43134</v>
      </c>
      <c r="K2" s="339"/>
      <c r="L2" s="338">
        <v>43197</v>
      </c>
      <c r="M2" s="339"/>
      <c r="N2" s="71"/>
      <c r="O2" s="72"/>
      <c r="P2" s="73" t="s">
        <v>18</v>
      </c>
      <c r="Q2" s="74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</row>
    <row r="3" spans="1:57" s="76" customFormat="1" ht="63.75" thickBot="1">
      <c r="A3" s="77"/>
      <c r="B3" s="78" t="s">
        <v>0</v>
      </c>
      <c r="C3" s="79" t="s">
        <v>1</v>
      </c>
      <c r="D3" s="336" t="s">
        <v>22</v>
      </c>
      <c r="E3" s="337"/>
      <c r="F3" s="336" t="s">
        <v>203</v>
      </c>
      <c r="G3" s="337"/>
      <c r="H3" s="336" t="s">
        <v>219</v>
      </c>
      <c r="I3" s="337"/>
      <c r="J3" s="336" t="s">
        <v>258</v>
      </c>
      <c r="K3" s="337"/>
      <c r="L3" s="336" t="s">
        <v>324</v>
      </c>
      <c r="M3" s="337"/>
      <c r="N3" s="80" t="s">
        <v>2</v>
      </c>
      <c r="O3" s="81" t="s">
        <v>6</v>
      </c>
      <c r="P3" s="82" t="s">
        <v>13</v>
      </c>
      <c r="Q3" s="83" t="s">
        <v>14</v>
      </c>
      <c r="R3" s="28" t="s">
        <v>16</v>
      </c>
      <c r="S3" s="28" t="s">
        <v>15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19" s="15" customFormat="1" ht="15">
      <c r="A4" s="294">
        <v>1</v>
      </c>
      <c r="B4" s="193" t="s">
        <v>125</v>
      </c>
      <c r="C4" s="174" t="s">
        <v>21</v>
      </c>
      <c r="D4" s="213">
        <v>18</v>
      </c>
      <c r="E4" s="221">
        <v>5.5</v>
      </c>
      <c r="F4" s="216">
        <v>20</v>
      </c>
      <c r="G4" s="218">
        <v>5.5</v>
      </c>
      <c r="H4" s="147">
        <v>18</v>
      </c>
      <c r="I4" s="158">
        <v>5.5</v>
      </c>
      <c r="J4" s="147">
        <v>20</v>
      </c>
      <c r="K4" s="166">
        <v>6</v>
      </c>
      <c r="L4" s="147">
        <v>20</v>
      </c>
      <c r="M4" s="165">
        <v>6.5</v>
      </c>
      <c r="N4" s="86">
        <f aca="true" t="shared" si="0" ref="N4:N44">SUM(D4+F4+H4+J4+L4)</f>
        <v>96</v>
      </c>
      <c r="O4" s="87">
        <f aca="true" t="shared" si="1" ref="O4:O44">SUM(E4+G4+I4+K4+M4)</f>
        <v>29</v>
      </c>
      <c r="P4" s="113">
        <f aca="true" t="shared" si="2" ref="P4:P44">SUM(D4,F4,H4,J4,L4)-S4</f>
        <v>78</v>
      </c>
      <c r="Q4" s="114">
        <f aca="true" t="shared" si="3" ref="Q4:Q44">SUM(E4,G4,I4,K4,M4)-R4</f>
        <v>23.5</v>
      </c>
      <c r="R4" s="92">
        <f aca="true" t="shared" si="4" ref="R4:R44">IF(COUNT(M4,K4,I4,G4,E4)=5,MIN(M4,K4,I4,G4,E4),0)</f>
        <v>5.5</v>
      </c>
      <c r="S4" s="92">
        <f aca="true" t="shared" si="5" ref="S4:S44">IF(COUNT(D4,F4,H4,J4,L4)=5,MIN(D4,F4,H4,J4,L4),0)</f>
        <v>18</v>
      </c>
    </row>
    <row r="5" spans="1:19" s="15" customFormat="1" ht="15">
      <c r="A5" s="294">
        <v>2</v>
      </c>
      <c r="B5" s="194" t="s">
        <v>61</v>
      </c>
      <c r="C5" s="159" t="s">
        <v>9</v>
      </c>
      <c r="D5" s="216">
        <v>20</v>
      </c>
      <c r="E5" s="223">
        <v>6</v>
      </c>
      <c r="F5" s="216">
        <v>18</v>
      </c>
      <c r="G5" s="218">
        <v>5.5</v>
      </c>
      <c r="H5" s="147">
        <v>14</v>
      </c>
      <c r="I5" s="166">
        <v>4.5</v>
      </c>
      <c r="J5" s="147">
        <v>17</v>
      </c>
      <c r="K5" s="166">
        <v>5.5</v>
      </c>
      <c r="L5" s="147">
        <v>18</v>
      </c>
      <c r="M5" s="165">
        <v>5.5</v>
      </c>
      <c r="N5" s="86">
        <f t="shared" si="0"/>
        <v>87</v>
      </c>
      <c r="O5" s="87">
        <f t="shared" si="1"/>
        <v>27</v>
      </c>
      <c r="P5" s="113">
        <f t="shared" si="2"/>
        <v>73</v>
      </c>
      <c r="Q5" s="114">
        <f t="shared" si="3"/>
        <v>22.5</v>
      </c>
      <c r="R5" s="92">
        <f t="shared" si="4"/>
        <v>4.5</v>
      </c>
      <c r="S5" s="92">
        <f t="shared" si="5"/>
        <v>14</v>
      </c>
    </row>
    <row r="6" spans="1:19" s="15" customFormat="1" ht="15">
      <c r="A6" s="294">
        <v>3</v>
      </c>
      <c r="B6" s="194" t="s">
        <v>59</v>
      </c>
      <c r="C6" s="159" t="s">
        <v>19</v>
      </c>
      <c r="D6" s="222">
        <v>16</v>
      </c>
      <c r="E6" s="223">
        <v>4.5</v>
      </c>
      <c r="F6" s="216">
        <v>17</v>
      </c>
      <c r="G6" s="218">
        <v>5.5</v>
      </c>
      <c r="H6" s="147">
        <v>3</v>
      </c>
      <c r="I6" s="166">
        <v>3</v>
      </c>
      <c r="J6" s="147">
        <v>14</v>
      </c>
      <c r="K6" s="166">
        <v>4</v>
      </c>
      <c r="L6" s="147">
        <v>15</v>
      </c>
      <c r="M6" s="165">
        <v>4</v>
      </c>
      <c r="N6" s="86">
        <f t="shared" si="0"/>
        <v>65</v>
      </c>
      <c r="O6" s="87">
        <f t="shared" si="1"/>
        <v>21</v>
      </c>
      <c r="P6" s="113">
        <f t="shared" si="2"/>
        <v>62</v>
      </c>
      <c r="Q6" s="114">
        <f t="shared" si="3"/>
        <v>18</v>
      </c>
      <c r="R6" s="92">
        <f t="shared" si="4"/>
        <v>3</v>
      </c>
      <c r="S6" s="92">
        <f t="shared" si="5"/>
        <v>3</v>
      </c>
    </row>
    <row r="7" spans="1:19" s="15" customFormat="1" ht="15">
      <c r="A7" s="89">
        <v>4</v>
      </c>
      <c r="B7" s="194" t="s">
        <v>63</v>
      </c>
      <c r="C7" s="159" t="s">
        <v>9</v>
      </c>
      <c r="D7" s="222">
        <v>10</v>
      </c>
      <c r="E7" s="223">
        <v>3.5</v>
      </c>
      <c r="F7" s="216">
        <v>11</v>
      </c>
      <c r="G7" s="218">
        <v>4</v>
      </c>
      <c r="H7" s="147">
        <v>15</v>
      </c>
      <c r="I7" s="158">
        <v>4.5</v>
      </c>
      <c r="J7" s="147">
        <v>18</v>
      </c>
      <c r="K7" s="166">
        <v>5.5</v>
      </c>
      <c r="L7" s="147">
        <v>16</v>
      </c>
      <c r="M7" s="165">
        <v>5</v>
      </c>
      <c r="N7" s="86">
        <f t="shared" si="0"/>
        <v>70</v>
      </c>
      <c r="O7" s="87">
        <f t="shared" si="1"/>
        <v>22.5</v>
      </c>
      <c r="P7" s="113">
        <f t="shared" si="2"/>
        <v>60</v>
      </c>
      <c r="Q7" s="114">
        <f t="shared" si="3"/>
        <v>19</v>
      </c>
      <c r="R7" s="92">
        <f t="shared" si="4"/>
        <v>3.5</v>
      </c>
      <c r="S7" s="92">
        <f t="shared" si="5"/>
        <v>10</v>
      </c>
    </row>
    <row r="8" spans="1:19" s="15" customFormat="1" ht="15">
      <c r="A8" s="89">
        <v>5</v>
      </c>
      <c r="B8" s="194" t="s">
        <v>133</v>
      </c>
      <c r="C8" s="159" t="s">
        <v>19</v>
      </c>
      <c r="D8" s="209"/>
      <c r="E8" s="210"/>
      <c r="F8" s="216">
        <v>15</v>
      </c>
      <c r="G8" s="218">
        <v>4.5</v>
      </c>
      <c r="H8" s="147">
        <v>16</v>
      </c>
      <c r="I8" s="138">
        <v>5</v>
      </c>
      <c r="J8" s="147">
        <v>12</v>
      </c>
      <c r="K8" s="166">
        <v>4</v>
      </c>
      <c r="L8" s="147">
        <v>17</v>
      </c>
      <c r="M8" s="165">
        <v>5</v>
      </c>
      <c r="N8" s="86">
        <f t="shared" si="0"/>
        <v>60</v>
      </c>
      <c r="O8" s="87">
        <f t="shared" si="1"/>
        <v>18.5</v>
      </c>
      <c r="P8" s="113">
        <f t="shared" si="2"/>
        <v>60</v>
      </c>
      <c r="Q8" s="114">
        <f t="shared" si="3"/>
        <v>18.5</v>
      </c>
      <c r="R8" s="92">
        <f t="shared" si="4"/>
        <v>0</v>
      </c>
      <c r="S8" s="92">
        <f t="shared" si="5"/>
        <v>0</v>
      </c>
    </row>
    <row r="9" spans="1:19" s="15" customFormat="1" ht="15">
      <c r="A9" s="89">
        <v>6</v>
      </c>
      <c r="B9" s="194" t="s">
        <v>67</v>
      </c>
      <c r="C9" s="159" t="s">
        <v>9</v>
      </c>
      <c r="D9" s="216">
        <v>13</v>
      </c>
      <c r="E9" s="223">
        <v>4</v>
      </c>
      <c r="F9" s="216">
        <v>8</v>
      </c>
      <c r="G9" s="218">
        <v>3.5</v>
      </c>
      <c r="H9" s="147">
        <v>20</v>
      </c>
      <c r="I9" s="166">
        <v>6</v>
      </c>
      <c r="J9" s="147">
        <v>4</v>
      </c>
      <c r="K9" s="166">
        <v>3</v>
      </c>
      <c r="L9" s="147">
        <v>11</v>
      </c>
      <c r="M9" s="170">
        <v>4</v>
      </c>
      <c r="N9" s="86">
        <f t="shared" si="0"/>
        <v>56</v>
      </c>
      <c r="O9" s="87">
        <f t="shared" si="1"/>
        <v>20.5</v>
      </c>
      <c r="P9" s="113">
        <f t="shared" si="2"/>
        <v>52</v>
      </c>
      <c r="Q9" s="114">
        <f t="shared" si="3"/>
        <v>17.5</v>
      </c>
      <c r="R9" s="92">
        <f t="shared" si="4"/>
        <v>3</v>
      </c>
      <c r="S9" s="92">
        <f t="shared" si="5"/>
        <v>4</v>
      </c>
    </row>
    <row r="10" spans="1:19" s="15" customFormat="1" ht="15">
      <c r="A10" s="89">
        <v>7</v>
      </c>
      <c r="B10" s="194" t="s">
        <v>83</v>
      </c>
      <c r="C10" s="159" t="s">
        <v>19</v>
      </c>
      <c r="D10" s="216">
        <v>14</v>
      </c>
      <c r="E10" s="218">
        <v>4</v>
      </c>
      <c r="F10" s="209"/>
      <c r="G10" s="211"/>
      <c r="H10" s="147">
        <v>13</v>
      </c>
      <c r="I10" s="138">
        <v>4.5</v>
      </c>
      <c r="J10" s="147">
        <v>15</v>
      </c>
      <c r="K10" s="166">
        <v>5</v>
      </c>
      <c r="L10" s="147">
        <v>10</v>
      </c>
      <c r="M10" s="169">
        <v>3.5</v>
      </c>
      <c r="N10" s="86">
        <f t="shared" si="0"/>
        <v>52</v>
      </c>
      <c r="O10" s="87">
        <f t="shared" si="1"/>
        <v>17</v>
      </c>
      <c r="P10" s="113">
        <f t="shared" si="2"/>
        <v>52</v>
      </c>
      <c r="Q10" s="114">
        <f t="shared" si="3"/>
        <v>17</v>
      </c>
      <c r="R10" s="92">
        <f t="shared" si="4"/>
        <v>0</v>
      </c>
      <c r="S10" s="92">
        <f t="shared" si="5"/>
        <v>0</v>
      </c>
    </row>
    <row r="11" spans="1:19" s="15" customFormat="1" ht="15">
      <c r="A11" s="89">
        <v>8</v>
      </c>
      <c r="B11" s="194" t="s">
        <v>66</v>
      </c>
      <c r="C11" s="159" t="s">
        <v>21</v>
      </c>
      <c r="D11" s="222">
        <v>17</v>
      </c>
      <c r="E11" s="223">
        <v>4.5</v>
      </c>
      <c r="F11" s="216">
        <v>14</v>
      </c>
      <c r="G11" s="218">
        <v>4.5</v>
      </c>
      <c r="H11" s="147">
        <v>9</v>
      </c>
      <c r="I11" s="165">
        <v>4</v>
      </c>
      <c r="J11" s="147">
        <v>11</v>
      </c>
      <c r="K11" s="165">
        <v>4</v>
      </c>
      <c r="L11" s="257"/>
      <c r="M11" s="259"/>
      <c r="N11" s="86">
        <f t="shared" si="0"/>
        <v>51</v>
      </c>
      <c r="O11" s="87">
        <f t="shared" si="1"/>
        <v>17</v>
      </c>
      <c r="P11" s="113">
        <f t="shared" si="2"/>
        <v>51</v>
      </c>
      <c r="Q11" s="114">
        <f t="shared" si="3"/>
        <v>17</v>
      </c>
      <c r="R11" s="92">
        <f t="shared" si="4"/>
        <v>0</v>
      </c>
      <c r="S11" s="92">
        <f t="shared" si="5"/>
        <v>0</v>
      </c>
    </row>
    <row r="12" spans="1:19" s="15" customFormat="1" ht="15">
      <c r="A12" s="89">
        <v>9</v>
      </c>
      <c r="B12" s="194" t="s">
        <v>100</v>
      </c>
      <c r="C12" s="159" t="s">
        <v>21</v>
      </c>
      <c r="D12" s="257"/>
      <c r="E12" s="210"/>
      <c r="F12" s="216">
        <v>16</v>
      </c>
      <c r="G12" s="218">
        <v>4.5</v>
      </c>
      <c r="H12" s="147">
        <v>17</v>
      </c>
      <c r="I12" s="165">
        <v>5</v>
      </c>
      <c r="J12" s="147">
        <v>16</v>
      </c>
      <c r="K12" s="166">
        <v>5</v>
      </c>
      <c r="L12" s="257"/>
      <c r="M12" s="259"/>
      <c r="N12" s="86">
        <f t="shared" si="0"/>
        <v>49</v>
      </c>
      <c r="O12" s="87">
        <f t="shared" si="1"/>
        <v>14.5</v>
      </c>
      <c r="P12" s="113">
        <f t="shared" si="2"/>
        <v>49</v>
      </c>
      <c r="Q12" s="114">
        <f t="shared" si="3"/>
        <v>14.5</v>
      </c>
      <c r="R12" s="92">
        <f t="shared" si="4"/>
        <v>0</v>
      </c>
      <c r="S12" s="92">
        <f t="shared" si="5"/>
        <v>0</v>
      </c>
    </row>
    <row r="13" spans="1:19" s="15" customFormat="1" ht="15">
      <c r="A13" s="89">
        <v>10</v>
      </c>
      <c r="B13" s="194" t="s">
        <v>65</v>
      </c>
      <c r="C13" s="159" t="s">
        <v>21</v>
      </c>
      <c r="D13" s="216">
        <v>12</v>
      </c>
      <c r="E13" s="223">
        <v>4</v>
      </c>
      <c r="F13" s="216">
        <v>13</v>
      </c>
      <c r="G13" s="218">
        <v>4.5</v>
      </c>
      <c r="H13" s="147">
        <v>4</v>
      </c>
      <c r="I13" s="138">
        <v>3</v>
      </c>
      <c r="J13" s="147">
        <v>8</v>
      </c>
      <c r="K13" s="166">
        <v>3.5</v>
      </c>
      <c r="L13" s="147">
        <v>13</v>
      </c>
      <c r="M13" s="165">
        <v>4</v>
      </c>
      <c r="N13" s="86">
        <f t="shared" si="0"/>
        <v>50</v>
      </c>
      <c r="O13" s="87">
        <f t="shared" si="1"/>
        <v>19</v>
      </c>
      <c r="P13" s="113">
        <f t="shared" si="2"/>
        <v>46</v>
      </c>
      <c r="Q13" s="114">
        <f t="shared" si="3"/>
        <v>16</v>
      </c>
      <c r="R13" s="92">
        <f t="shared" si="4"/>
        <v>3</v>
      </c>
      <c r="S13" s="92">
        <f t="shared" si="5"/>
        <v>4</v>
      </c>
    </row>
    <row r="14" spans="1:19" s="15" customFormat="1" ht="15">
      <c r="A14" s="89">
        <v>11</v>
      </c>
      <c r="B14" s="194" t="s">
        <v>78</v>
      </c>
      <c r="C14" s="159" t="s">
        <v>10</v>
      </c>
      <c r="D14" s="209"/>
      <c r="E14" s="211"/>
      <c r="F14" s="216">
        <v>9</v>
      </c>
      <c r="G14" s="218">
        <v>3.5</v>
      </c>
      <c r="H14" s="147">
        <v>10</v>
      </c>
      <c r="I14" s="138">
        <v>4</v>
      </c>
      <c r="J14" s="147">
        <v>10</v>
      </c>
      <c r="K14" s="165">
        <v>3.5</v>
      </c>
      <c r="L14" s="257"/>
      <c r="M14" s="259"/>
      <c r="N14" s="86">
        <f t="shared" si="0"/>
        <v>29</v>
      </c>
      <c r="O14" s="87">
        <f t="shared" si="1"/>
        <v>11</v>
      </c>
      <c r="P14" s="113">
        <f t="shared" si="2"/>
        <v>29</v>
      </c>
      <c r="Q14" s="114">
        <f t="shared" si="3"/>
        <v>11</v>
      </c>
      <c r="R14" s="92">
        <f t="shared" si="4"/>
        <v>0</v>
      </c>
      <c r="S14" s="92">
        <f t="shared" si="5"/>
        <v>0</v>
      </c>
    </row>
    <row r="15" spans="1:19" s="15" customFormat="1" ht="15">
      <c r="A15" s="89">
        <v>12</v>
      </c>
      <c r="B15" s="194" t="s">
        <v>97</v>
      </c>
      <c r="C15" s="159" t="s">
        <v>10</v>
      </c>
      <c r="D15" s="257"/>
      <c r="E15" s="210"/>
      <c r="F15" s="216">
        <v>6</v>
      </c>
      <c r="G15" s="218">
        <v>3</v>
      </c>
      <c r="H15" s="147">
        <v>12</v>
      </c>
      <c r="I15" s="166">
        <v>4.5</v>
      </c>
      <c r="J15" s="147">
        <v>2</v>
      </c>
      <c r="K15" s="166">
        <v>2.5</v>
      </c>
      <c r="L15" s="147">
        <v>8</v>
      </c>
      <c r="M15" s="165">
        <v>3</v>
      </c>
      <c r="N15" s="86">
        <f t="shared" si="0"/>
        <v>28</v>
      </c>
      <c r="O15" s="87">
        <f t="shared" si="1"/>
        <v>13</v>
      </c>
      <c r="P15" s="113">
        <f t="shared" si="2"/>
        <v>28</v>
      </c>
      <c r="Q15" s="114">
        <f t="shared" si="3"/>
        <v>13</v>
      </c>
      <c r="R15" s="92">
        <f t="shared" si="4"/>
        <v>0</v>
      </c>
      <c r="S15" s="92">
        <f t="shared" si="5"/>
        <v>0</v>
      </c>
    </row>
    <row r="16" spans="1:19" s="15" customFormat="1" ht="15">
      <c r="A16" s="89">
        <v>13</v>
      </c>
      <c r="B16" s="194" t="s">
        <v>126</v>
      </c>
      <c r="C16" s="159" t="s">
        <v>9</v>
      </c>
      <c r="D16" s="222">
        <v>11</v>
      </c>
      <c r="E16" s="223">
        <v>4</v>
      </c>
      <c r="F16" s="216">
        <v>7</v>
      </c>
      <c r="G16" s="218">
        <v>3.5</v>
      </c>
      <c r="H16" s="257"/>
      <c r="I16" s="259"/>
      <c r="J16" s="147">
        <v>5</v>
      </c>
      <c r="K16" s="165">
        <v>3</v>
      </c>
      <c r="L16" s="147">
        <v>4</v>
      </c>
      <c r="M16" s="165">
        <v>3</v>
      </c>
      <c r="N16" s="86">
        <f t="shared" si="0"/>
        <v>27</v>
      </c>
      <c r="O16" s="87">
        <f t="shared" si="1"/>
        <v>13.5</v>
      </c>
      <c r="P16" s="113">
        <f t="shared" si="2"/>
        <v>27</v>
      </c>
      <c r="Q16" s="114">
        <f t="shared" si="3"/>
        <v>13.5</v>
      </c>
      <c r="R16" s="92">
        <f t="shared" si="4"/>
        <v>0</v>
      </c>
      <c r="S16" s="92">
        <f t="shared" si="5"/>
        <v>0</v>
      </c>
    </row>
    <row r="17" spans="1:19" s="15" customFormat="1" ht="15">
      <c r="A17" s="89">
        <v>14</v>
      </c>
      <c r="B17" s="194" t="s">
        <v>82</v>
      </c>
      <c r="C17" s="159" t="s">
        <v>30</v>
      </c>
      <c r="D17" s="222">
        <v>2</v>
      </c>
      <c r="E17" s="223">
        <v>2.5</v>
      </c>
      <c r="F17" s="216">
        <v>10</v>
      </c>
      <c r="G17" s="218">
        <v>4</v>
      </c>
      <c r="H17" s="147">
        <v>1</v>
      </c>
      <c r="I17" s="165">
        <v>3</v>
      </c>
      <c r="J17" s="147">
        <v>7</v>
      </c>
      <c r="K17" s="165">
        <v>3.5</v>
      </c>
      <c r="L17" s="147">
        <v>3</v>
      </c>
      <c r="M17" s="169">
        <v>3</v>
      </c>
      <c r="N17" s="86">
        <f t="shared" si="0"/>
        <v>23</v>
      </c>
      <c r="O17" s="87">
        <f t="shared" si="1"/>
        <v>16</v>
      </c>
      <c r="P17" s="113">
        <f t="shared" si="2"/>
        <v>22</v>
      </c>
      <c r="Q17" s="114">
        <f t="shared" si="3"/>
        <v>13.5</v>
      </c>
      <c r="R17" s="92">
        <f t="shared" si="4"/>
        <v>2.5</v>
      </c>
      <c r="S17" s="92">
        <f t="shared" si="5"/>
        <v>1</v>
      </c>
    </row>
    <row r="18" spans="1:19" s="15" customFormat="1" ht="15">
      <c r="A18" s="89">
        <v>15</v>
      </c>
      <c r="B18" s="194" t="s">
        <v>77</v>
      </c>
      <c r="C18" s="159" t="s">
        <v>19</v>
      </c>
      <c r="D18" s="222">
        <v>9</v>
      </c>
      <c r="E18" s="223">
        <v>3.5</v>
      </c>
      <c r="F18" s="216">
        <v>12</v>
      </c>
      <c r="G18" s="218">
        <v>4</v>
      </c>
      <c r="H18" s="147">
        <v>1</v>
      </c>
      <c r="I18" s="166">
        <v>3</v>
      </c>
      <c r="J18" s="257"/>
      <c r="K18" s="259"/>
      <c r="L18" s="257"/>
      <c r="M18" s="259"/>
      <c r="N18" s="86">
        <f t="shared" si="0"/>
        <v>22</v>
      </c>
      <c r="O18" s="87">
        <f t="shared" si="1"/>
        <v>10.5</v>
      </c>
      <c r="P18" s="113">
        <f t="shared" si="2"/>
        <v>22</v>
      </c>
      <c r="Q18" s="114">
        <f t="shared" si="3"/>
        <v>10.5</v>
      </c>
      <c r="R18" s="92">
        <f t="shared" si="4"/>
        <v>0</v>
      </c>
      <c r="S18" s="92">
        <f t="shared" si="5"/>
        <v>0</v>
      </c>
    </row>
    <row r="19" spans="1:19" s="15" customFormat="1" ht="15">
      <c r="A19" s="89">
        <v>16</v>
      </c>
      <c r="B19" s="194" t="s">
        <v>88</v>
      </c>
      <c r="C19" s="159" t="s">
        <v>11</v>
      </c>
      <c r="D19" s="222">
        <v>8</v>
      </c>
      <c r="E19" s="223">
        <v>3.5</v>
      </c>
      <c r="F19" s="209"/>
      <c r="G19" s="211"/>
      <c r="H19" s="257"/>
      <c r="I19" s="210"/>
      <c r="J19" s="257"/>
      <c r="K19" s="259"/>
      <c r="L19" s="147">
        <v>14</v>
      </c>
      <c r="M19" s="166">
        <v>4</v>
      </c>
      <c r="N19" s="86">
        <f t="shared" si="0"/>
        <v>22</v>
      </c>
      <c r="O19" s="87">
        <f t="shared" si="1"/>
        <v>7.5</v>
      </c>
      <c r="P19" s="113">
        <f t="shared" si="2"/>
        <v>22</v>
      </c>
      <c r="Q19" s="114">
        <f t="shared" si="3"/>
        <v>7.5</v>
      </c>
      <c r="R19" s="92">
        <f t="shared" si="4"/>
        <v>0</v>
      </c>
      <c r="S19" s="92">
        <f t="shared" si="5"/>
        <v>0</v>
      </c>
    </row>
    <row r="20" spans="1:19" s="15" customFormat="1" ht="15">
      <c r="A20" s="89">
        <v>17</v>
      </c>
      <c r="B20" s="194" t="s">
        <v>67</v>
      </c>
      <c r="C20" s="159" t="s">
        <v>19</v>
      </c>
      <c r="D20" s="216">
        <v>7</v>
      </c>
      <c r="E20" s="218">
        <v>3</v>
      </c>
      <c r="F20" s="257"/>
      <c r="G20" s="210"/>
      <c r="H20" s="147">
        <v>7</v>
      </c>
      <c r="I20" s="166">
        <v>4</v>
      </c>
      <c r="J20" s="257"/>
      <c r="K20" s="259"/>
      <c r="L20" s="147">
        <v>6</v>
      </c>
      <c r="M20" s="166">
        <v>3</v>
      </c>
      <c r="N20" s="86">
        <f t="shared" si="0"/>
        <v>20</v>
      </c>
      <c r="O20" s="87">
        <f t="shared" si="1"/>
        <v>10</v>
      </c>
      <c r="P20" s="113">
        <f t="shared" si="2"/>
        <v>20</v>
      </c>
      <c r="Q20" s="114">
        <f t="shared" si="3"/>
        <v>10</v>
      </c>
      <c r="R20" s="92">
        <f t="shared" si="4"/>
        <v>0</v>
      </c>
      <c r="S20" s="92">
        <f t="shared" si="5"/>
        <v>0</v>
      </c>
    </row>
    <row r="21" spans="1:19" s="15" customFormat="1" ht="15">
      <c r="A21" s="89">
        <v>18</v>
      </c>
      <c r="B21" s="194" t="s">
        <v>128</v>
      </c>
      <c r="C21" s="159" t="s">
        <v>129</v>
      </c>
      <c r="D21" s="216">
        <v>5</v>
      </c>
      <c r="E21" s="223">
        <v>3</v>
      </c>
      <c r="F21" s="209"/>
      <c r="G21" s="211"/>
      <c r="H21" s="147">
        <v>1</v>
      </c>
      <c r="I21" s="158">
        <v>3</v>
      </c>
      <c r="J21" s="257"/>
      <c r="K21" s="259"/>
      <c r="L21" s="147">
        <v>12</v>
      </c>
      <c r="M21" s="165">
        <v>4</v>
      </c>
      <c r="N21" s="86">
        <f t="shared" si="0"/>
        <v>18</v>
      </c>
      <c r="O21" s="87">
        <f t="shared" si="1"/>
        <v>10</v>
      </c>
      <c r="P21" s="113">
        <f t="shared" si="2"/>
        <v>18</v>
      </c>
      <c r="Q21" s="114">
        <f t="shared" si="3"/>
        <v>10</v>
      </c>
      <c r="R21" s="92">
        <f t="shared" si="4"/>
        <v>0</v>
      </c>
      <c r="S21" s="92">
        <f t="shared" si="5"/>
        <v>0</v>
      </c>
    </row>
    <row r="22" spans="1:19" s="15" customFormat="1" ht="15">
      <c r="A22" s="89">
        <v>19</v>
      </c>
      <c r="B22" s="192" t="s">
        <v>69</v>
      </c>
      <c r="C22" s="159" t="s">
        <v>57</v>
      </c>
      <c r="D22" s="216">
        <v>15</v>
      </c>
      <c r="E22" s="223">
        <v>4.5</v>
      </c>
      <c r="F22" s="209"/>
      <c r="G22" s="261"/>
      <c r="H22" s="257"/>
      <c r="I22" s="210"/>
      <c r="J22" s="257"/>
      <c r="K22" s="210"/>
      <c r="L22" s="257"/>
      <c r="M22" s="259"/>
      <c r="N22" s="86">
        <f t="shared" si="0"/>
        <v>15</v>
      </c>
      <c r="O22" s="87">
        <f t="shared" si="1"/>
        <v>4.5</v>
      </c>
      <c r="P22" s="113">
        <f t="shared" si="2"/>
        <v>15</v>
      </c>
      <c r="Q22" s="114">
        <f t="shared" si="3"/>
        <v>4.5</v>
      </c>
      <c r="R22" s="92">
        <f t="shared" si="4"/>
        <v>0</v>
      </c>
      <c r="S22" s="92">
        <f t="shared" si="5"/>
        <v>0</v>
      </c>
    </row>
    <row r="23" spans="1:19" s="15" customFormat="1" ht="15">
      <c r="A23" s="89">
        <v>20</v>
      </c>
      <c r="B23" s="194" t="s">
        <v>225</v>
      </c>
      <c r="C23" s="159" t="s">
        <v>217</v>
      </c>
      <c r="D23" s="257"/>
      <c r="E23" s="210"/>
      <c r="F23" s="257"/>
      <c r="G23" s="210"/>
      <c r="H23" s="147">
        <v>1</v>
      </c>
      <c r="I23" s="165">
        <v>3</v>
      </c>
      <c r="J23" s="147">
        <v>13</v>
      </c>
      <c r="K23" s="166">
        <v>4</v>
      </c>
      <c r="L23" s="257"/>
      <c r="M23" s="259"/>
      <c r="N23" s="86">
        <f t="shared" si="0"/>
        <v>14</v>
      </c>
      <c r="O23" s="87">
        <f t="shared" si="1"/>
        <v>7</v>
      </c>
      <c r="P23" s="113">
        <f t="shared" si="2"/>
        <v>14</v>
      </c>
      <c r="Q23" s="114">
        <f t="shared" si="3"/>
        <v>7</v>
      </c>
      <c r="R23" s="92">
        <f t="shared" si="4"/>
        <v>0</v>
      </c>
      <c r="S23" s="92">
        <f t="shared" si="5"/>
        <v>0</v>
      </c>
    </row>
    <row r="24" spans="1:19" s="15" customFormat="1" ht="15">
      <c r="A24" s="89">
        <v>21</v>
      </c>
      <c r="B24" s="194" t="s">
        <v>130</v>
      </c>
      <c r="C24" s="159" t="s">
        <v>131</v>
      </c>
      <c r="D24" s="222">
        <v>3</v>
      </c>
      <c r="E24" s="223">
        <v>3</v>
      </c>
      <c r="F24" s="216">
        <v>1</v>
      </c>
      <c r="G24" s="218">
        <v>2</v>
      </c>
      <c r="H24" s="147">
        <v>8</v>
      </c>
      <c r="I24" s="165">
        <v>4</v>
      </c>
      <c r="J24" s="257"/>
      <c r="K24" s="259"/>
      <c r="L24" s="257"/>
      <c r="M24" s="259"/>
      <c r="N24" s="86">
        <f t="shared" si="0"/>
        <v>12</v>
      </c>
      <c r="O24" s="87">
        <f t="shared" si="1"/>
        <v>9</v>
      </c>
      <c r="P24" s="113">
        <f t="shared" si="2"/>
        <v>12</v>
      </c>
      <c r="Q24" s="114">
        <f t="shared" si="3"/>
        <v>9</v>
      </c>
      <c r="R24" s="92">
        <f t="shared" si="4"/>
        <v>0</v>
      </c>
      <c r="S24" s="92">
        <f t="shared" si="5"/>
        <v>0</v>
      </c>
    </row>
    <row r="25" spans="1:19" s="15" customFormat="1" ht="15">
      <c r="A25" s="89">
        <v>23</v>
      </c>
      <c r="B25" s="194" t="s">
        <v>127</v>
      </c>
      <c r="C25" s="159" t="s">
        <v>19</v>
      </c>
      <c r="D25" s="216">
        <v>6</v>
      </c>
      <c r="E25" s="218">
        <v>3</v>
      </c>
      <c r="F25" s="216">
        <v>5</v>
      </c>
      <c r="G25" s="218">
        <v>3</v>
      </c>
      <c r="H25" s="257"/>
      <c r="I25" s="210"/>
      <c r="J25" s="257"/>
      <c r="K25" s="210"/>
      <c r="L25" s="257"/>
      <c r="M25" s="259"/>
      <c r="N25" s="86">
        <f t="shared" si="0"/>
        <v>11</v>
      </c>
      <c r="O25" s="87">
        <f t="shared" si="1"/>
        <v>6</v>
      </c>
      <c r="P25" s="113">
        <f t="shared" si="2"/>
        <v>11</v>
      </c>
      <c r="Q25" s="114">
        <f t="shared" si="3"/>
        <v>6</v>
      </c>
      <c r="R25" s="92">
        <f t="shared" si="4"/>
        <v>0</v>
      </c>
      <c r="S25" s="92">
        <f t="shared" si="5"/>
        <v>0</v>
      </c>
    </row>
    <row r="26" spans="1:19" s="15" customFormat="1" ht="15">
      <c r="A26" s="89">
        <v>24</v>
      </c>
      <c r="B26" s="194" t="s">
        <v>221</v>
      </c>
      <c r="C26" s="159" t="s">
        <v>9</v>
      </c>
      <c r="D26" s="257"/>
      <c r="E26" s="210"/>
      <c r="F26" s="257"/>
      <c r="G26" s="210"/>
      <c r="H26" s="147">
        <v>11</v>
      </c>
      <c r="I26" s="165">
        <v>4.5</v>
      </c>
      <c r="J26" s="257"/>
      <c r="K26" s="210"/>
      <c r="L26" s="257"/>
      <c r="M26" s="259"/>
      <c r="N26" s="86">
        <f t="shared" si="0"/>
        <v>11</v>
      </c>
      <c r="O26" s="87">
        <f t="shared" si="1"/>
        <v>4.5</v>
      </c>
      <c r="P26" s="113">
        <f t="shared" si="2"/>
        <v>11</v>
      </c>
      <c r="Q26" s="114">
        <f t="shared" si="3"/>
        <v>4.5</v>
      </c>
      <c r="R26" s="92">
        <f t="shared" si="4"/>
        <v>0</v>
      </c>
      <c r="S26" s="92">
        <f t="shared" si="5"/>
        <v>0</v>
      </c>
    </row>
    <row r="27" spans="1:19" s="15" customFormat="1" ht="15">
      <c r="A27" s="89">
        <v>25</v>
      </c>
      <c r="B27" s="194" t="s">
        <v>134</v>
      </c>
      <c r="C27" s="159" t="s">
        <v>25</v>
      </c>
      <c r="D27" s="209"/>
      <c r="E27" s="211"/>
      <c r="F27" s="216">
        <v>4</v>
      </c>
      <c r="G27" s="218">
        <v>3</v>
      </c>
      <c r="H27" s="257"/>
      <c r="I27" s="210"/>
      <c r="J27" s="147">
        <v>6</v>
      </c>
      <c r="K27" s="165">
        <v>3</v>
      </c>
      <c r="L27" s="257"/>
      <c r="M27" s="259"/>
      <c r="N27" s="86">
        <f t="shared" si="0"/>
        <v>10</v>
      </c>
      <c r="O27" s="87">
        <f t="shared" si="1"/>
        <v>6</v>
      </c>
      <c r="P27" s="113">
        <f t="shared" si="2"/>
        <v>10</v>
      </c>
      <c r="Q27" s="114">
        <f t="shared" si="3"/>
        <v>6</v>
      </c>
      <c r="R27" s="92">
        <f t="shared" si="4"/>
        <v>0</v>
      </c>
      <c r="S27" s="92">
        <f t="shared" si="5"/>
        <v>0</v>
      </c>
    </row>
    <row r="28" spans="1:19" s="15" customFormat="1" ht="15">
      <c r="A28" s="89">
        <v>26</v>
      </c>
      <c r="B28" s="194" t="s">
        <v>137</v>
      </c>
      <c r="C28" s="159" t="s">
        <v>138</v>
      </c>
      <c r="D28" s="257"/>
      <c r="E28" s="210"/>
      <c r="F28" s="216">
        <v>1</v>
      </c>
      <c r="G28" s="218">
        <v>0</v>
      </c>
      <c r="H28" s="257"/>
      <c r="I28" s="210"/>
      <c r="J28" s="147">
        <v>9</v>
      </c>
      <c r="K28" s="165">
        <v>3.5</v>
      </c>
      <c r="L28" s="257"/>
      <c r="M28" s="259"/>
      <c r="N28" s="86">
        <f t="shared" si="0"/>
        <v>10</v>
      </c>
      <c r="O28" s="87">
        <f t="shared" si="1"/>
        <v>3.5</v>
      </c>
      <c r="P28" s="113">
        <f t="shared" si="2"/>
        <v>10</v>
      </c>
      <c r="Q28" s="114">
        <f t="shared" si="3"/>
        <v>3.5</v>
      </c>
      <c r="R28" s="92">
        <f t="shared" si="4"/>
        <v>0</v>
      </c>
      <c r="S28" s="92">
        <f t="shared" si="5"/>
        <v>0</v>
      </c>
    </row>
    <row r="29" spans="1:19" s="15" customFormat="1" ht="15">
      <c r="A29" s="89">
        <v>27</v>
      </c>
      <c r="B29" s="194" t="s">
        <v>222</v>
      </c>
      <c r="C29" s="159" t="s">
        <v>217</v>
      </c>
      <c r="D29" s="257"/>
      <c r="E29" s="210"/>
      <c r="F29" s="257"/>
      <c r="G29" s="210"/>
      <c r="H29" s="147">
        <v>6</v>
      </c>
      <c r="I29" s="165">
        <v>4</v>
      </c>
      <c r="J29" s="147">
        <v>3</v>
      </c>
      <c r="K29" s="165">
        <v>3</v>
      </c>
      <c r="L29" s="257"/>
      <c r="M29" s="259"/>
      <c r="N29" s="86">
        <f t="shared" si="0"/>
        <v>9</v>
      </c>
      <c r="O29" s="87">
        <f t="shared" si="1"/>
        <v>7</v>
      </c>
      <c r="P29" s="113">
        <f t="shared" si="2"/>
        <v>9</v>
      </c>
      <c r="Q29" s="114">
        <f t="shared" si="3"/>
        <v>7</v>
      </c>
      <c r="R29" s="92">
        <f t="shared" si="4"/>
        <v>0</v>
      </c>
      <c r="S29" s="92">
        <f t="shared" si="5"/>
        <v>0</v>
      </c>
    </row>
    <row r="30" spans="1:19" s="15" customFormat="1" ht="15">
      <c r="A30" s="89">
        <v>28</v>
      </c>
      <c r="B30" s="194" t="s">
        <v>325</v>
      </c>
      <c r="C30" s="159" t="s">
        <v>11</v>
      </c>
      <c r="D30" s="257"/>
      <c r="E30" s="210"/>
      <c r="F30" s="209"/>
      <c r="G30" s="211"/>
      <c r="H30" s="257"/>
      <c r="I30" s="210"/>
      <c r="J30" s="257"/>
      <c r="K30" s="210"/>
      <c r="L30" s="147">
        <v>7</v>
      </c>
      <c r="M30" s="166">
        <v>3</v>
      </c>
      <c r="N30" s="86">
        <f t="shared" si="0"/>
        <v>7</v>
      </c>
      <c r="O30" s="87">
        <f t="shared" si="1"/>
        <v>3</v>
      </c>
      <c r="P30" s="113">
        <f t="shared" si="2"/>
        <v>7</v>
      </c>
      <c r="Q30" s="114">
        <f t="shared" si="3"/>
        <v>3</v>
      </c>
      <c r="R30" s="92">
        <f t="shared" si="4"/>
        <v>0</v>
      </c>
      <c r="S30" s="92">
        <f t="shared" si="5"/>
        <v>0</v>
      </c>
    </row>
    <row r="31" spans="1:19" s="15" customFormat="1" ht="15">
      <c r="A31" s="89">
        <v>29</v>
      </c>
      <c r="B31" s="194" t="s">
        <v>223</v>
      </c>
      <c r="C31" s="159" t="s">
        <v>10</v>
      </c>
      <c r="D31" s="257"/>
      <c r="E31" s="210"/>
      <c r="F31" s="257"/>
      <c r="G31" s="210"/>
      <c r="H31" s="147">
        <v>5</v>
      </c>
      <c r="I31" s="165">
        <v>3.5</v>
      </c>
      <c r="J31" s="257"/>
      <c r="K31" s="210"/>
      <c r="L31" s="257"/>
      <c r="M31" s="259"/>
      <c r="N31" s="86">
        <f t="shared" si="0"/>
        <v>5</v>
      </c>
      <c r="O31" s="87">
        <f t="shared" si="1"/>
        <v>3.5</v>
      </c>
      <c r="P31" s="113">
        <f t="shared" si="2"/>
        <v>5</v>
      </c>
      <c r="Q31" s="114">
        <f t="shared" si="3"/>
        <v>3.5</v>
      </c>
      <c r="R31" s="92">
        <f t="shared" si="4"/>
        <v>0</v>
      </c>
      <c r="S31" s="92">
        <f t="shared" si="5"/>
        <v>0</v>
      </c>
    </row>
    <row r="32" spans="1:19" s="15" customFormat="1" ht="15">
      <c r="A32" s="89">
        <v>30</v>
      </c>
      <c r="B32" s="194" t="s">
        <v>326</v>
      </c>
      <c r="C32" s="159" t="s">
        <v>17</v>
      </c>
      <c r="D32" s="257"/>
      <c r="E32" s="210"/>
      <c r="F32" s="209"/>
      <c r="G32" s="211"/>
      <c r="H32" s="257"/>
      <c r="I32" s="210"/>
      <c r="J32" s="257"/>
      <c r="K32" s="210"/>
      <c r="L32" s="147">
        <v>5</v>
      </c>
      <c r="M32" s="166">
        <v>3</v>
      </c>
      <c r="N32" s="86">
        <f t="shared" si="0"/>
        <v>5</v>
      </c>
      <c r="O32" s="87">
        <f t="shared" si="1"/>
        <v>3</v>
      </c>
      <c r="P32" s="113">
        <f t="shared" si="2"/>
        <v>5</v>
      </c>
      <c r="Q32" s="114">
        <f t="shared" si="3"/>
        <v>3</v>
      </c>
      <c r="R32" s="92">
        <f t="shared" si="4"/>
        <v>0</v>
      </c>
      <c r="S32" s="92">
        <f t="shared" si="5"/>
        <v>0</v>
      </c>
    </row>
    <row r="33" spans="1:19" s="15" customFormat="1" ht="15">
      <c r="A33" s="89">
        <v>31</v>
      </c>
      <c r="B33" s="194" t="s">
        <v>132</v>
      </c>
      <c r="C33" s="159" t="s">
        <v>17</v>
      </c>
      <c r="D33" s="216">
        <v>1</v>
      </c>
      <c r="E33" s="218">
        <v>1</v>
      </c>
      <c r="F33" s="216">
        <v>2</v>
      </c>
      <c r="G33" s="218">
        <v>3</v>
      </c>
      <c r="H33" s="147">
        <v>1</v>
      </c>
      <c r="I33" s="158">
        <v>1</v>
      </c>
      <c r="J33" s="257"/>
      <c r="K33" s="210"/>
      <c r="L33" s="257"/>
      <c r="M33" s="259"/>
      <c r="N33" s="86">
        <f t="shared" si="0"/>
        <v>4</v>
      </c>
      <c r="O33" s="87">
        <f t="shared" si="1"/>
        <v>5</v>
      </c>
      <c r="P33" s="113">
        <f t="shared" si="2"/>
        <v>4</v>
      </c>
      <c r="Q33" s="114">
        <f t="shared" si="3"/>
        <v>5</v>
      </c>
      <c r="R33" s="92">
        <f t="shared" si="4"/>
        <v>0</v>
      </c>
      <c r="S33" s="92">
        <f t="shared" si="5"/>
        <v>0</v>
      </c>
    </row>
    <row r="34" spans="1:19" s="15" customFormat="1" ht="15">
      <c r="A34" s="89">
        <v>32</v>
      </c>
      <c r="B34" s="194" t="s">
        <v>86</v>
      </c>
      <c r="C34" s="159" t="s">
        <v>19</v>
      </c>
      <c r="D34" s="222">
        <v>4</v>
      </c>
      <c r="E34" s="223">
        <v>3</v>
      </c>
      <c r="F34" s="209"/>
      <c r="G34" s="211"/>
      <c r="H34" s="257"/>
      <c r="I34" s="210"/>
      <c r="J34" s="257"/>
      <c r="K34" s="210"/>
      <c r="L34" s="257"/>
      <c r="M34" s="259"/>
      <c r="N34" s="86">
        <f t="shared" si="0"/>
        <v>4</v>
      </c>
      <c r="O34" s="87">
        <f t="shared" si="1"/>
        <v>3</v>
      </c>
      <c r="P34" s="113">
        <f t="shared" si="2"/>
        <v>4</v>
      </c>
      <c r="Q34" s="114">
        <f t="shared" si="3"/>
        <v>3</v>
      </c>
      <c r="R34" s="92">
        <f t="shared" si="4"/>
        <v>0</v>
      </c>
      <c r="S34" s="92">
        <f t="shared" si="5"/>
        <v>0</v>
      </c>
    </row>
    <row r="35" spans="1:19" s="15" customFormat="1" ht="15">
      <c r="A35" s="89">
        <v>33</v>
      </c>
      <c r="B35" s="194" t="s">
        <v>224</v>
      </c>
      <c r="C35" s="159" t="s">
        <v>217</v>
      </c>
      <c r="D35" s="257"/>
      <c r="E35" s="210"/>
      <c r="F35" s="257"/>
      <c r="G35" s="210"/>
      <c r="H35" s="147">
        <v>2</v>
      </c>
      <c r="I35" s="165">
        <v>3</v>
      </c>
      <c r="J35" s="147">
        <v>1</v>
      </c>
      <c r="K35" s="165">
        <v>2</v>
      </c>
      <c r="L35" s="257"/>
      <c r="M35" s="259"/>
      <c r="N35" s="86">
        <f t="shared" si="0"/>
        <v>3</v>
      </c>
      <c r="O35" s="87">
        <f t="shared" si="1"/>
        <v>5</v>
      </c>
      <c r="P35" s="113">
        <f t="shared" si="2"/>
        <v>3</v>
      </c>
      <c r="Q35" s="114">
        <f t="shared" si="3"/>
        <v>5</v>
      </c>
      <c r="R35" s="92">
        <f t="shared" si="4"/>
        <v>0</v>
      </c>
      <c r="S35" s="92">
        <f t="shared" si="5"/>
        <v>0</v>
      </c>
    </row>
    <row r="36" spans="1:19" s="15" customFormat="1" ht="15">
      <c r="A36" s="89">
        <v>34</v>
      </c>
      <c r="B36" s="194" t="s">
        <v>135</v>
      </c>
      <c r="C36" s="159" t="s">
        <v>21</v>
      </c>
      <c r="D36" s="257"/>
      <c r="E36" s="210"/>
      <c r="F36" s="216">
        <v>3</v>
      </c>
      <c r="G36" s="218">
        <v>3</v>
      </c>
      <c r="H36" s="257"/>
      <c r="I36" s="210"/>
      <c r="J36" s="257"/>
      <c r="K36" s="210"/>
      <c r="L36" s="257"/>
      <c r="M36" s="259"/>
      <c r="N36" s="86">
        <f t="shared" si="0"/>
        <v>3</v>
      </c>
      <c r="O36" s="87">
        <f t="shared" si="1"/>
        <v>3</v>
      </c>
      <c r="P36" s="113">
        <f t="shared" si="2"/>
        <v>3</v>
      </c>
      <c r="Q36" s="114">
        <f t="shared" si="3"/>
        <v>3</v>
      </c>
      <c r="R36" s="92">
        <f t="shared" si="4"/>
        <v>0</v>
      </c>
      <c r="S36" s="92">
        <f t="shared" si="5"/>
        <v>0</v>
      </c>
    </row>
    <row r="37" spans="1:19" s="15" customFormat="1" ht="15">
      <c r="A37" s="89">
        <v>35</v>
      </c>
      <c r="B37" s="194" t="s">
        <v>226</v>
      </c>
      <c r="C37" s="159" t="s">
        <v>25</v>
      </c>
      <c r="D37" s="257"/>
      <c r="E37" s="210"/>
      <c r="F37" s="257"/>
      <c r="G37" s="210"/>
      <c r="H37" s="147">
        <v>1</v>
      </c>
      <c r="I37" s="165">
        <v>3</v>
      </c>
      <c r="J37" s="147">
        <v>1</v>
      </c>
      <c r="K37" s="165">
        <v>2</v>
      </c>
      <c r="L37" s="257"/>
      <c r="M37" s="259"/>
      <c r="N37" s="86">
        <f t="shared" si="0"/>
        <v>2</v>
      </c>
      <c r="O37" s="87">
        <f t="shared" si="1"/>
        <v>5</v>
      </c>
      <c r="P37" s="113">
        <f t="shared" si="2"/>
        <v>2</v>
      </c>
      <c r="Q37" s="114">
        <f t="shared" si="3"/>
        <v>5</v>
      </c>
      <c r="R37" s="92">
        <f t="shared" si="4"/>
        <v>0</v>
      </c>
      <c r="S37" s="92">
        <f t="shared" si="5"/>
        <v>0</v>
      </c>
    </row>
    <row r="38" spans="1:19" s="15" customFormat="1" ht="15">
      <c r="A38" s="89">
        <v>36</v>
      </c>
      <c r="B38" s="194" t="s">
        <v>228</v>
      </c>
      <c r="C38" s="159" t="s">
        <v>217</v>
      </c>
      <c r="D38" s="257"/>
      <c r="E38" s="210"/>
      <c r="F38" s="257"/>
      <c r="G38" s="210"/>
      <c r="H38" s="147">
        <v>1</v>
      </c>
      <c r="I38" s="165">
        <v>2</v>
      </c>
      <c r="J38" s="147">
        <v>1</v>
      </c>
      <c r="K38" s="165">
        <v>2</v>
      </c>
      <c r="L38" s="257"/>
      <c r="M38" s="259"/>
      <c r="N38" s="86">
        <f t="shared" si="0"/>
        <v>2</v>
      </c>
      <c r="O38" s="87">
        <f t="shared" si="1"/>
        <v>4</v>
      </c>
      <c r="P38" s="113">
        <f t="shared" si="2"/>
        <v>2</v>
      </c>
      <c r="Q38" s="114">
        <f t="shared" si="3"/>
        <v>4</v>
      </c>
      <c r="R38" s="92">
        <f t="shared" si="4"/>
        <v>0</v>
      </c>
      <c r="S38" s="92">
        <f t="shared" si="5"/>
        <v>0</v>
      </c>
    </row>
    <row r="39" spans="1:19" s="15" customFormat="1" ht="15">
      <c r="A39" s="89">
        <v>37</v>
      </c>
      <c r="B39" s="194" t="s">
        <v>229</v>
      </c>
      <c r="C39" s="159" t="s">
        <v>217</v>
      </c>
      <c r="D39" s="257"/>
      <c r="E39" s="210"/>
      <c r="F39" s="257"/>
      <c r="G39" s="210"/>
      <c r="H39" s="147">
        <v>1</v>
      </c>
      <c r="I39" s="165">
        <v>2</v>
      </c>
      <c r="J39" s="147">
        <v>1</v>
      </c>
      <c r="K39" s="165">
        <v>1.5</v>
      </c>
      <c r="L39" s="257"/>
      <c r="M39" s="259"/>
      <c r="N39" s="86">
        <f t="shared" si="0"/>
        <v>2</v>
      </c>
      <c r="O39" s="87">
        <f t="shared" si="1"/>
        <v>3.5</v>
      </c>
      <c r="P39" s="113">
        <f t="shared" si="2"/>
        <v>2</v>
      </c>
      <c r="Q39" s="114">
        <f t="shared" si="3"/>
        <v>3.5</v>
      </c>
      <c r="R39" s="92">
        <f t="shared" si="4"/>
        <v>0</v>
      </c>
      <c r="S39" s="92">
        <f t="shared" si="5"/>
        <v>0</v>
      </c>
    </row>
    <row r="40" spans="1:19" s="15" customFormat="1" ht="15">
      <c r="A40" s="89">
        <v>38</v>
      </c>
      <c r="B40" s="194" t="s">
        <v>327</v>
      </c>
      <c r="C40" s="159" t="s">
        <v>328</v>
      </c>
      <c r="D40" s="257"/>
      <c r="E40" s="210"/>
      <c r="F40" s="209"/>
      <c r="G40" s="211"/>
      <c r="H40" s="257"/>
      <c r="I40" s="210"/>
      <c r="J40" s="257"/>
      <c r="K40" s="210"/>
      <c r="L40" s="147">
        <v>2</v>
      </c>
      <c r="M40" s="166">
        <v>1</v>
      </c>
      <c r="N40" s="86">
        <f t="shared" si="0"/>
        <v>2</v>
      </c>
      <c r="O40" s="87">
        <f t="shared" si="1"/>
        <v>1</v>
      </c>
      <c r="P40" s="113">
        <f t="shared" si="2"/>
        <v>2</v>
      </c>
      <c r="Q40" s="114">
        <f t="shared" si="3"/>
        <v>1</v>
      </c>
      <c r="R40" s="92">
        <f t="shared" si="4"/>
        <v>0</v>
      </c>
      <c r="S40" s="92">
        <f t="shared" si="5"/>
        <v>0</v>
      </c>
    </row>
    <row r="41" spans="1:19" s="15" customFormat="1" ht="15">
      <c r="A41" s="89">
        <v>39</v>
      </c>
      <c r="B41" s="192" t="s">
        <v>136</v>
      </c>
      <c r="C41" s="159" t="s">
        <v>21</v>
      </c>
      <c r="D41" s="209"/>
      <c r="E41" s="210"/>
      <c r="F41" s="216">
        <v>1</v>
      </c>
      <c r="G41" s="218">
        <v>2</v>
      </c>
      <c r="H41" s="257"/>
      <c r="I41" s="210"/>
      <c r="J41" s="257"/>
      <c r="K41" s="210"/>
      <c r="L41" s="257"/>
      <c r="M41" s="259"/>
      <c r="N41" s="86">
        <f t="shared" si="0"/>
        <v>1</v>
      </c>
      <c r="O41" s="87">
        <f t="shared" si="1"/>
        <v>2</v>
      </c>
      <c r="P41" s="113">
        <f t="shared" si="2"/>
        <v>1</v>
      </c>
      <c r="Q41" s="114">
        <f t="shared" si="3"/>
        <v>2</v>
      </c>
      <c r="R41" s="92">
        <f t="shared" si="4"/>
        <v>0</v>
      </c>
      <c r="S41" s="92">
        <f t="shared" si="5"/>
        <v>0</v>
      </c>
    </row>
    <row r="42" spans="1:19" s="15" customFormat="1" ht="15">
      <c r="A42" s="89">
        <v>40</v>
      </c>
      <c r="B42" s="194" t="s">
        <v>227</v>
      </c>
      <c r="C42" s="159" t="s">
        <v>131</v>
      </c>
      <c r="D42" s="257"/>
      <c r="E42" s="210"/>
      <c r="F42" s="257"/>
      <c r="G42" s="210"/>
      <c r="H42" s="147">
        <v>1</v>
      </c>
      <c r="I42" s="165">
        <v>2</v>
      </c>
      <c r="J42" s="257"/>
      <c r="K42" s="210"/>
      <c r="L42" s="257"/>
      <c r="M42" s="259"/>
      <c r="N42" s="86">
        <f t="shared" si="0"/>
        <v>1</v>
      </c>
      <c r="O42" s="87">
        <f t="shared" si="1"/>
        <v>2</v>
      </c>
      <c r="P42" s="113">
        <f t="shared" si="2"/>
        <v>1</v>
      </c>
      <c r="Q42" s="114">
        <f t="shared" si="3"/>
        <v>2</v>
      </c>
      <c r="R42" s="92">
        <f t="shared" si="4"/>
        <v>0</v>
      </c>
      <c r="S42" s="92">
        <f t="shared" si="5"/>
        <v>0</v>
      </c>
    </row>
    <row r="43" spans="1:19" s="15" customFormat="1" ht="15">
      <c r="A43" s="89">
        <v>41</v>
      </c>
      <c r="B43" s="194" t="s">
        <v>91</v>
      </c>
      <c r="C43" s="159" t="s">
        <v>56</v>
      </c>
      <c r="D43" s="222">
        <v>1</v>
      </c>
      <c r="E43" s="223">
        <v>2</v>
      </c>
      <c r="F43" s="209"/>
      <c r="G43" s="211"/>
      <c r="H43" s="257"/>
      <c r="I43" s="210"/>
      <c r="J43" s="257"/>
      <c r="K43" s="210"/>
      <c r="L43" s="257"/>
      <c r="M43" s="259"/>
      <c r="N43" s="86">
        <f t="shared" si="0"/>
        <v>1</v>
      </c>
      <c r="O43" s="87">
        <f t="shared" si="1"/>
        <v>2</v>
      </c>
      <c r="P43" s="113">
        <f t="shared" si="2"/>
        <v>1</v>
      </c>
      <c r="Q43" s="114">
        <f t="shared" si="3"/>
        <v>2</v>
      </c>
      <c r="R43" s="92">
        <f t="shared" si="4"/>
        <v>0</v>
      </c>
      <c r="S43" s="92">
        <f t="shared" si="5"/>
        <v>0</v>
      </c>
    </row>
    <row r="44" spans="1:19" s="15" customFormat="1" ht="15.75" thickBot="1">
      <c r="A44" s="89">
        <v>42</v>
      </c>
      <c r="B44" s="194" t="s">
        <v>329</v>
      </c>
      <c r="C44" s="159" t="s">
        <v>11</v>
      </c>
      <c r="D44" s="257"/>
      <c r="E44" s="210"/>
      <c r="F44" s="209"/>
      <c r="G44" s="211"/>
      <c r="H44" s="257"/>
      <c r="I44" s="210"/>
      <c r="J44" s="257"/>
      <c r="K44" s="210"/>
      <c r="L44" s="147">
        <v>1</v>
      </c>
      <c r="M44" s="166">
        <v>1</v>
      </c>
      <c r="N44" s="86">
        <f t="shared" si="0"/>
        <v>1</v>
      </c>
      <c r="O44" s="87">
        <f t="shared" si="1"/>
        <v>1</v>
      </c>
      <c r="P44" s="113">
        <f t="shared" si="2"/>
        <v>1</v>
      </c>
      <c r="Q44" s="114">
        <f t="shared" si="3"/>
        <v>1</v>
      </c>
      <c r="R44" s="92">
        <f t="shared" si="4"/>
        <v>0</v>
      </c>
      <c r="S44" s="92">
        <f t="shared" si="5"/>
        <v>0</v>
      </c>
    </row>
    <row r="45" spans="1:17" s="92" customFormat="1" ht="15.75" thickBot="1">
      <c r="A45" s="93" t="s">
        <v>12</v>
      </c>
      <c r="B45" s="94"/>
      <c r="C45" s="95"/>
      <c r="D45" s="96"/>
      <c r="E45" s="97"/>
      <c r="F45" s="96"/>
      <c r="G45" s="97"/>
      <c r="H45" s="96"/>
      <c r="I45" s="97"/>
      <c r="J45" s="96"/>
      <c r="K45" s="97"/>
      <c r="L45" s="287"/>
      <c r="M45" s="288"/>
      <c r="N45" s="98" t="s">
        <v>8</v>
      </c>
      <c r="O45" s="99" t="s">
        <v>6</v>
      </c>
      <c r="P45" s="100" t="s">
        <v>8</v>
      </c>
      <c r="Q45" s="99" t="s">
        <v>6</v>
      </c>
    </row>
    <row r="46" spans="1:21" s="15" customFormat="1" ht="15">
      <c r="A46" s="293">
        <v>1</v>
      </c>
      <c r="B46" s="174" t="s">
        <v>269</v>
      </c>
      <c r="C46" s="174" t="s">
        <v>21</v>
      </c>
      <c r="D46" s="213">
        <v>20</v>
      </c>
      <c r="E46" s="214">
        <v>4</v>
      </c>
      <c r="F46" s="213">
        <v>20</v>
      </c>
      <c r="G46" s="215">
        <v>4</v>
      </c>
      <c r="H46" s="183">
        <v>20</v>
      </c>
      <c r="I46" s="184">
        <v>3.5</v>
      </c>
      <c r="J46" s="183">
        <v>20</v>
      </c>
      <c r="K46" s="184">
        <v>4.5</v>
      </c>
      <c r="L46" s="160">
        <v>20</v>
      </c>
      <c r="M46" s="278">
        <v>4</v>
      </c>
      <c r="N46" s="101">
        <f aca="true" t="shared" si="6" ref="N46:O50">SUM(D46+F46+H46+J46+L46)</f>
        <v>100</v>
      </c>
      <c r="O46" s="102">
        <f t="shared" si="6"/>
        <v>20</v>
      </c>
      <c r="P46" s="115">
        <f>SUM(D46,F46,H46,J46,L46)-S46</f>
        <v>80</v>
      </c>
      <c r="Q46" s="116">
        <f>SUM(E46,G46,I46,K46,M46)-R46</f>
        <v>16.5</v>
      </c>
      <c r="R46" s="92">
        <f>IF(COUNT(M46,K46,I46,G46,E46)=5,MIN(M46,K46,I46,G46,E46),0)</f>
        <v>3.5</v>
      </c>
      <c r="S46" s="92">
        <f>IF(COUNT(D46,F46,H46,J46,L46)=5,MIN(D46,F46,H46,J46,L46),0)</f>
        <v>20</v>
      </c>
      <c r="T46" s="16"/>
      <c r="U46" s="16"/>
    </row>
    <row r="47" spans="1:21" s="15" customFormat="1" ht="15">
      <c r="A47" s="123">
        <v>2</v>
      </c>
      <c r="B47" s="159" t="s">
        <v>139</v>
      </c>
      <c r="C47" s="159" t="s">
        <v>21</v>
      </c>
      <c r="D47" s="209"/>
      <c r="E47" s="268"/>
      <c r="F47" s="216">
        <v>18</v>
      </c>
      <c r="G47" s="217">
        <v>2.5</v>
      </c>
      <c r="H47" s="160">
        <v>18</v>
      </c>
      <c r="I47" s="185">
        <v>2</v>
      </c>
      <c r="J47" s="160">
        <v>16</v>
      </c>
      <c r="K47" s="185">
        <v>0.5</v>
      </c>
      <c r="L47" s="160">
        <v>18</v>
      </c>
      <c r="M47" s="185">
        <v>2.5</v>
      </c>
      <c r="N47" s="90">
        <f t="shared" si="6"/>
        <v>70</v>
      </c>
      <c r="O47" s="91">
        <f t="shared" si="6"/>
        <v>7.5</v>
      </c>
      <c r="P47" s="113">
        <f>SUM(D47,F47,H47,J47,L47)-S47</f>
        <v>70</v>
      </c>
      <c r="Q47" s="114">
        <f>SUM(E47,G47,I47,K47,M47)-R47</f>
        <v>7.5</v>
      </c>
      <c r="R47" s="92">
        <f>IF(COUNT(M47,K47,I47,G47,E47)=5,MIN(M47,K47,I47,G47,E47),0)</f>
        <v>0</v>
      </c>
      <c r="S47" s="92">
        <f>IF(COUNT(D47,F47,H47,J47,L47)=5,MIN(D47,F47,H47,J47,L47),0)</f>
        <v>0</v>
      </c>
      <c r="T47" s="16"/>
      <c r="U47" s="16"/>
    </row>
    <row r="48" spans="1:21" s="15" customFormat="1" ht="15">
      <c r="A48" s="123">
        <v>3</v>
      </c>
      <c r="B48" s="159" t="s">
        <v>260</v>
      </c>
      <c r="C48" s="159" t="s">
        <v>10</v>
      </c>
      <c r="D48" s="209"/>
      <c r="E48" s="268"/>
      <c r="F48" s="209"/>
      <c r="G48" s="268"/>
      <c r="H48" s="209"/>
      <c r="I48" s="268"/>
      <c r="J48" s="147">
        <v>17</v>
      </c>
      <c r="K48" s="278">
        <v>3</v>
      </c>
      <c r="L48" s="160">
        <v>17</v>
      </c>
      <c r="M48" s="185">
        <v>2</v>
      </c>
      <c r="N48" s="90">
        <f t="shared" si="6"/>
        <v>34</v>
      </c>
      <c r="O48" s="91">
        <f t="shared" si="6"/>
        <v>5</v>
      </c>
      <c r="P48" s="113">
        <f>SUM(D48,F48,H48,J48,L48)-S48</f>
        <v>34</v>
      </c>
      <c r="Q48" s="114">
        <f>SUM(E48,G48,I48,K48,M48)-R48</f>
        <v>5</v>
      </c>
      <c r="R48" s="92">
        <f>IF(COUNT(M48,K48,I48,G48,E48)=5,MIN(M48,K48,I48,G48,E48),0)</f>
        <v>0</v>
      </c>
      <c r="S48" s="92">
        <f>IF(COUNT(D48,F48,H48,J48,L48)=5,MIN(D48,F48,H48,J48,L48),0)</f>
        <v>0</v>
      </c>
      <c r="T48" s="16"/>
      <c r="U48" s="16"/>
    </row>
    <row r="49" spans="1:19" s="92" customFormat="1" ht="15">
      <c r="A49" s="123">
        <v>4</v>
      </c>
      <c r="B49" s="159" t="s">
        <v>259</v>
      </c>
      <c r="C49" s="159" t="s">
        <v>21</v>
      </c>
      <c r="D49" s="209"/>
      <c r="E49" s="268"/>
      <c r="F49" s="209"/>
      <c r="G49" s="268"/>
      <c r="H49" s="209"/>
      <c r="I49" s="268"/>
      <c r="J49" s="147">
        <v>18</v>
      </c>
      <c r="K49" s="165">
        <v>4</v>
      </c>
      <c r="L49" s="257"/>
      <c r="M49" s="259"/>
      <c r="N49" s="90">
        <f t="shared" si="6"/>
        <v>18</v>
      </c>
      <c r="O49" s="91">
        <f t="shared" si="6"/>
        <v>4</v>
      </c>
      <c r="P49" s="113">
        <f>SUM(D49,F49,H49,J49,L49)-S49</f>
        <v>18</v>
      </c>
      <c r="Q49" s="114">
        <f>SUM(E49,G49,I49,K49,M49)-R49</f>
        <v>4</v>
      </c>
      <c r="R49" s="92">
        <f>IF(COUNT(M49,K49,I49,G49,E49)=5,MIN(M49,K49,I49,G49,E49),0)</f>
        <v>0</v>
      </c>
      <c r="S49" s="92">
        <f>IF(COUNT(D49,F49,H49,J49,L49)=5,MIN(D49,F49,H49,J49,L49),0)</f>
        <v>0</v>
      </c>
    </row>
    <row r="50" spans="1:19" ht="15.75">
      <c r="A50" s="123">
        <v>5</v>
      </c>
      <c r="B50" s="159" t="s">
        <v>140</v>
      </c>
      <c r="C50" s="159" t="s">
        <v>141</v>
      </c>
      <c r="D50" s="209"/>
      <c r="E50" s="268"/>
      <c r="F50" s="216">
        <v>17</v>
      </c>
      <c r="G50" s="217">
        <v>1.5</v>
      </c>
      <c r="H50" s="209"/>
      <c r="I50" s="268"/>
      <c r="J50" s="209"/>
      <c r="K50" s="212"/>
      <c r="L50" s="257"/>
      <c r="M50" s="259"/>
      <c r="N50" s="90">
        <f t="shared" si="6"/>
        <v>17</v>
      </c>
      <c r="O50" s="91">
        <f t="shared" si="6"/>
        <v>1.5</v>
      </c>
      <c r="P50" s="113">
        <f>SUM(D50,F50,H50,J50,L50)-S50</f>
        <v>17</v>
      </c>
      <c r="Q50" s="114">
        <f>SUM(E50,G50,I50,K50,M50)-R50</f>
        <v>1.5</v>
      </c>
      <c r="R50" s="92">
        <f>IF(COUNT(M50,K50,I50,G50,E50)=5,MIN(M50,K50,I50,G50,E50),0)</f>
        <v>0</v>
      </c>
      <c r="S50" s="92">
        <f>IF(COUNT(D50,F50,H50,J50,L50)=5,MIN(D50,F50,H50,J50,L50),0)</f>
        <v>0</v>
      </c>
    </row>
    <row r="51" spans="1:3" ht="15.75">
      <c r="A51" s="11"/>
      <c r="B51" s="262"/>
      <c r="C51" s="262"/>
    </row>
    <row r="53" spans="1:17" s="1" customFormat="1" ht="15.75">
      <c r="A53" s="11"/>
      <c r="B53" s="15" t="s">
        <v>307</v>
      </c>
      <c r="C53" s="17"/>
      <c r="D53" s="18"/>
      <c r="E53" s="19"/>
      <c r="F53" s="20"/>
      <c r="G53" s="9"/>
      <c r="H53" s="3"/>
      <c r="I53" s="9"/>
      <c r="J53" s="2"/>
      <c r="K53" s="9"/>
      <c r="L53" s="3"/>
      <c r="M53" s="9"/>
      <c r="N53" s="2"/>
      <c r="O53" s="2"/>
      <c r="P53" s="2"/>
      <c r="Q53" s="2"/>
    </row>
    <row r="54" spans="2:14" ht="15.75">
      <c r="B54" s="54" t="s">
        <v>306</v>
      </c>
      <c r="C54" s="1"/>
      <c r="D54" s="10"/>
      <c r="E54" s="9"/>
      <c r="F54" s="4"/>
      <c r="G54" s="9"/>
      <c r="H54" s="3"/>
      <c r="I54" s="9"/>
      <c r="J54" s="2"/>
      <c r="K54" s="9"/>
      <c r="L54" s="3"/>
      <c r="M54" s="9"/>
      <c r="N54" s="2"/>
    </row>
    <row r="56" spans="1:10" ht="15.75">
      <c r="A56" s="311"/>
      <c r="B56" s="298" t="s">
        <v>308</v>
      </c>
      <c r="C56" s="305"/>
      <c r="D56" s="306"/>
      <c r="E56" s="303"/>
      <c r="F56" s="307"/>
      <c r="G56" s="303"/>
      <c r="H56" s="308"/>
      <c r="I56" s="303"/>
      <c r="J56" s="304"/>
    </row>
  </sheetData>
  <sheetProtection/>
  <mergeCells count="10"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theme="0"/>
  </sheetPr>
  <dimension ref="A1:CI70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U16" sqref="U16"/>
    </sheetView>
  </sheetViews>
  <sheetFormatPr defaultColWidth="8.796875" defaultRowHeight="15"/>
  <cols>
    <col min="1" max="1" width="3.69921875" style="103" customWidth="1"/>
    <col min="2" max="2" width="18.796875" style="67" customWidth="1"/>
    <col min="3" max="3" width="23.296875" style="67" customWidth="1"/>
    <col min="4" max="4" width="6.796875" style="107" customWidth="1"/>
    <col min="5" max="5" width="4.19921875" style="104" customWidth="1"/>
    <col min="6" max="6" width="6.796875" style="108" customWidth="1"/>
    <col min="7" max="7" width="4.296875" style="104" customWidth="1"/>
    <col min="8" max="8" width="6.796875" style="105" customWidth="1"/>
    <col min="9" max="9" width="4.19921875" style="104" customWidth="1"/>
    <col min="10" max="10" width="6.796875" style="106" customWidth="1"/>
    <col min="11" max="11" width="4.19921875" style="104" customWidth="1"/>
    <col min="12" max="12" width="6.796875" style="105" customWidth="1"/>
    <col min="13" max="13" width="4.8984375" style="104" customWidth="1"/>
    <col min="14" max="14" width="6.796875" style="106" customWidth="1"/>
    <col min="15" max="15" width="6.69921875" style="106" customWidth="1"/>
    <col min="16" max="16" width="8.796875" style="106" customWidth="1"/>
    <col min="17" max="17" width="8.69921875" style="106" customWidth="1"/>
    <col min="18" max="19" width="7.796875" style="67" customWidth="1"/>
    <col min="20" max="16384" width="8.8984375" style="67" customWidth="1"/>
  </cols>
  <sheetData>
    <row r="1" spans="1:87" ht="25.5" customHeight="1" thickBot="1">
      <c r="A1" s="57" t="s">
        <v>200</v>
      </c>
      <c r="B1" s="58"/>
      <c r="C1" s="58"/>
      <c r="D1" s="59"/>
      <c r="E1" s="60"/>
      <c r="F1" s="61"/>
      <c r="G1" s="60"/>
      <c r="H1" s="59"/>
      <c r="I1" s="60"/>
      <c r="J1" s="58"/>
      <c r="K1" s="60"/>
      <c r="L1" s="62"/>
      <c r="M1" s="63"/>
      <c r="N1" s="64"/>
      <c r="O1" s="64"/>
      <c r="P1" s="65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</row>
    <row r="2" spans="1:57" s="76" customFormat="1" ht="15">
      <c r="A2" s="68"/>
      <c r="B2" s="69" t="s">
        <v>4</v>
      </c>
      <c r="C2" s="70"/>
      <c r="D2" s="338">
        <v>43022</v>
      </c>
      <c r="E2" s="339"/>
      <c r="F2" s="338">
        <v>43043</v>
      </c>
      <c r="G2" s="339"/>
      <c r="H2" s="338">
        <v>43113</v>
      </c>
      <c r="I2" s="339"/>
      <c r="J2" s="338">
        <v>43134</v>
      </c>
      <c r="K2" s="339"/>
      <c r="L2" s="338">
        <v>43197</v>
      </c>
      <c r="M2" s="339"/>
      <c r="N2" s="71"/>
      <c r="O2" s="72"/>
      <c r="P2" s="73" t="s">
        <v>18</v>
      </c>
      <c r="Q2" s="74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</row>
    <row r="3" spans="1:57" s="76" customFormat="1" ht="63.75" thickBot="1">
      <c r="A3" s="77"/>
      <c r="B3" s="78" t="s">
        <v>0</v>
      </c>
      <c r="C3" s="79" t="s">
        <v>1</v>
      </c>
      <c r="D3" s="336" t="s">
        <v>22</v>
      </c>
      <c r="E3" s="337"/>
      <c r="F3" s="336" t="s">
        <v>203</v>
      </c>
      <c r="G3" s="337"/>
      <c r="H3" s="336" t="s">
        <v>219</v>
      </c>
      <c r="I3" s="337"/>
      <c r="J3" s="336" t="s">
        <v>258</v>
      </c>
      <c r="K3" s="337"/>
      <c r="L3" s="336" t="s">
        <v>324</v>
      </c>
      <c r="M3" s="337"/>
      <c r="N3" s="80" t="s">
        <v>2</v>
      </c>
      <c r="O3" s="81" t="s">
        <v>6</v>
      </c>
      <c r="P3" s="82" t="s">
        <v>13</v>
      </c>
      <c r="Q3" s="83" t="s">
        <v>14</v>
      </c>
      <c r="R3" s="28" t="s">
        <v>16</v>
      </c>
      <c r="S3" s="28" t="s">
        <v>15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21" s="75" customFormat="1" ht="15">
      <c r="A4" s="297">
        <v>1</v>
      </c>
      <c r="B4" s="224" t="s">
        <v>142</v>
      </c>
      <c r="C4" s="225" t="s">
        <v>21</v>
      </c>
      <c r="D4" s="220">
        <v>20</v>
      </c>
      <c r="E4" s="226">
        <v>7</v>
      </c>
      <c r="F4" s="230">
        <v>20</v>
      </c>
      <c r="G4" s="226">
        <v>6</v>
      </c>
      <c r="H4" s="228">
        <v>18</v>
      </c>
      <c r="I4" s="229">
        <v>6</v>
      </c>
      <c r="J4" s="220">
        <v>20</v>
      </c>
      <c r="K4" s="267">
        <v>6.5</v>
      </c>
      <c r="L4" s="253"/>
      <c r="M4" s="263"/>
      <c r="N4" s="190">
        <f aca="true" t="shared" si="0" ref="N4:N35">SUM(D4+F4+H4+J4+L4)</f>
        <v>78</v>
      </c>
      <c r="O4" s="191">
        <f aca="true" t="shared" si="1" ref="O4:O35">SUM(E4+G4+I4+K4+M4)</f>
        <v>25.5</v>
      </c>
      <c r="P4" s="115">
        <f aca="true" t="shared" si="2" ref="P4:P35">SUM(D4,F4,H4,J4,L4)-S4</f>
        <v>78</v>
      </c>
      <c r="Q4" s="116">
        <f aca="true" t="shared" si="3" ref="Q4:Q35">SUM(E4,G4,I4,K4,M4)-R4</f>
        <v>25.5</v>
      </c>
      <c r="R4" s="92">
        <f aca="true" t="shared" si="4" ref="R4:R35">IF(COUNT(M4,K4,I4,G4,E4)=5,MIN(M4,K4,I4,G4,E4),0)</f>
        <v>0</v>
      </c>
      <c r="S4" s="92">
        <f aca="true" t="shared" si="5" ref="S4:S35">IF(COUNT(D4,F4,H4,J4,L4)=5,MIN(D4,F4,H4,J4,L4),0)</f>
        <v>0</v>
      </c>
      <c r="T4" s="84"/>
      <c r="U4" s="85"/>
    </row>
    <row r="5" spans="1:21" s="75" customFormat="1" ht="15">
      <c r="A5" s="294">
        <v>2</v>
      </c>
      <c r="B5" s="231" t="s">
        <v>94</v>
      </c>
      <c r="C5" s="232" t="s">
        <v>21</v>
      </c>
      <c r="D5" s="216">
        <v>17</v>
      </c>
      <c r="E5" s="223">
        <v>5</v>
      </c>
      <c r="F5" s="234">
        <v>18</v>
      </c>
      <c r="G5" s="266">
        <v>6</v>
      </c>
      <c r="H5" s="234">
        <v>20</v>
      </c>
      <c r="I5" s="272">
        <v>7</v>
      </c>
      <c r="J5" s="199">
        <v>18</v>
      </c>
      <c r="K5" s="240">
        <v>6</v>
      </c>
      <c r="L5" s="234">
        <v>20</v>
      </c>
      <c r="M5" s="280">
        <v>5.5</v>
      </c>
      <c r="N5" s="86">
        <f t="shared" si="0"/>
        <v>93</v>
      </c>
      <c r="O5" s="87">
        <f t="shared" si="1"/>
        <v>29.5</v>
      </c>
      <c r="P5" s="113">
        <f t="shared" si="2"/>
        <v>76</v>
      </c>
      <c r="Q5" s="114">
        <f t="shared" si="3"/>
        <v>24.5</v>
      </c>
      <c r="R5" s="92">
        <f t="shared" si="4"/>
        <v>5</v>
      </c>
      <c r="S5" s="92">
        <f t="shared" si="5"/>
        <v>17</v>
      </c>
      <c r="T5" s="84"/>
      <c r="U5" s="85"/>
    </row>
    <row r="6" spans="1:21" s="88" customFormat="1" ht="15">
      <c r="A6" s="294">
        <v>3</v>
      </c>
      <c r="B6" s="231" t="s">
        <v>36</v>
      </c>
      <c r="C6" s="232" t="s">
        <v>21</v>
      </c>
      <c r="D6" s="216">
        <v>18</v>
      </c>
      <c r="E6" s="233">
        <v>5</v>
      </c>
      <c r="F6" s="236">
        <v>16</v>
      </c>
      <c r="G6" s="237">
        <v>5</v>
      </c>
      <c r="H6" s="238">
        <v>12</v>
      </c>
      <c r="I6" s="241">
        <v>5</v>
      </c>
      <c r="J6" s="216">
        <v>14</v>
      </c>
      <c r="K6" s="235">
        <v>4.5</v>
      </c>
      <c r="L6" s="236">
        <v>18</v>
      </c>
      <c r="M6" s="239">
        <v>505</v>
      </c>
      <c r="N6" s="86">
        <f t="shared" si="0"/>
        <v>78</v>
      </c>
      <c r="O6" s="87">
        <f t="shared" si="1"/>
        <v>524.5</v>
      </c>
      <c r="P6" s="113">
        <f t="shared" si="2"/>
        <v>66</v>
      </c>
      <c r="Q6" s="114">
        <f t="shared" si="3"/>
        <v>520</v>
      </c>
      <c r="R6" s="92">
        <f t="shared" si="4"/>
        <v>4.5</v>
      </c>
      <c r="S6" s="92">
        <f t="shared" si="5"/>
        <v>12</v>
      </c>
      <c r="T6" s="85"/>
      <c r="U6" s="85"/>
    </row>
    <row r="7" spans="1:21" s="85" customFormat="1" ht="15">
      <c r="A7" s="89">
        <v>4</v>
      </c>
      <c r="B7" s="231" t="s">
        <v>39</v>
      </c>
      <c r="C7" s="232" t="s">
        <v>21</v>
      </c>
      <c r="D7" s="222">
        <v>15</v>
      </c>
      <c r="E7" s="233">
        <v>5</v>
      </c>
      <c r="F7" s="236">
        <v>14</v>
      </c>
      <c r="G7" s="219">
        <v>5</v>
      </c>
      <c r="H7" s="236">
        <v>15</v>
      </c>
      <c r="I7" s="239">
        <v>5</v>
      </c>
      <c r="J7" s="222">
        <v>17</v>
      </c>
      <c r="K7" s="235">
        <v>5.5</v>
      </c>
      <c r="L7" s="236">
        <v>14</v>
      </c>
      <c r="M7" s="239">
        <v>4.5</v>
      </c>
      <c r="N7" s="86">
        <f t="shared" si="0"/>
        <v>75</v>
      </c>
      <c r="O7" s="87">
        <f t="shared" si="1"/>
        <v>25</v>
      </c>
      <c r="P7" s="113">
        <f t="shared" si="2"/>
        <v>61</v>
      </c>
      <c r="Q7" s="114">
        <f t="shared" si="3"/>
        <v>20.5</v>
      </c>
      <c r="R7" s="92">
        <f t="shared" si="4"/>
        <v>4.5</v>
      </c>
      <c r="S7" s="92">
        <f t="shared" si="5"/>
        <v>14</v>
      </c>
      <c r="T7" s="88"/>
      <c r="U7" s="88"/>
    </row>
    <row r="8" spans="1:21" s="85" customFormat="1" ht="15">
      <c r="A8" s="89">
        <v>5</v>
      </c>
      <c r="B8" s="231" t="s">
        <v>89</v>
      </c>
      <c r="C8" s="135" t="s">
        <v>21</v>
      </c>
      <c r="D8" s="216">
        <v>16</v>
      </c>
      <c r="E8" s="233">
        <v>5</v>
      </c>
      <c r="F8" s="236">
        <v>17</v>
      </c>
      <c r="G8" s="237">
        <v>6</v>
      </c>
      <c r="H8" s="216">
        <v>13</v>
      </c>
      <c r="I8" s="242">
        <v>5</v>
      </c>
      <c r="J8" s="282">
        <v>7</v>
      </c>
      <c r="K8" s="283">
        <v>4</v>
      </c>
      <c r="L8" s="238">
        <v>9</v>
      </c>
      <c r="M8" s="239">
        <v>3.5</v>
      </c>
      <c r="N8" s="86">
        <f t="shared" si="0"/>
        <v>62</v>
      </c>
      <c r="O8" s="87">
        <f t="shared" si="1"/>
        <v>23.5</v>
      </c>
      <c r="P8" s="113">
        <f t="shared" si="2"/>
        <v>55</v>
      </c>
      <c r="Q8" s="114">
        <f t="shared" si="3"/>
        <v>20</v>
      </c>
      <c r="R8" s="92">
        <f t="shared" si="4"/>
        <v>3.5</v>
      </c>
      <c r="S8" s="92">
        <f t="shared" si="5"/>
        <v>7</v>
      </c>
      <c r="T8" s="88"/>
      <c r="U8" s="88"/>
    </row>
    <row r="9" spans="1:19" s="88" customFormat="1" ht="15">
      <c r="A9" s="89">
        <v>6</v>
      </c>
      <c r="B9" s="231" t="s">
        <v>267</v>
      </c>
      <c r="C9" s="232" t="s">
        <v>21</v>
      </c>
      <c r="D9" s="209"/>
      <c r="E9" s="256"/>
      <c r="F9" s="236">
        <v>9</v>
      </c>
      <c r="G9" s="218">
        <v>4</v>
      </c>
      <c r="H9" s="236">
        <v>14</v>
      </c>
      <c r="I9" s="239">
        <v>5</v>
      </c>
      <c r="J9" s="222">
        <v>13</v>
      </c>
      <c r="K9" s="233">
        <v>4.5</v>
      </c>
      <c r="L9" s="238">
        <v>17</v>
      </c>
      <c r="M9" s="241">
        <v>5</v>
      </c>
      <c r="N9" s="86">
        <f t="shared" si="0"/>
        <v>53</v>
      </c>
      <c r="O9" s="87">
        <f t="shared" si="1"/>
        <v>18.5</v>
      </c>
      <c r="P9" s="113">
        <f t="shared" si="2"/>
        <v>53</v>
      </c>
      <c r="Q9" s="114">
        <f t="shared" si="3"/>
        <v>18.5</v>
      </c>
      <c r="R9" s="92">
        <f t="shared" si="4"/>
        <v>0</v>
      </c>
      <c r="S9" s="92">
        <f t="shared" si="5"/>
        <v>0</v>
      </c>
    </row>
    <row r="10" spans="1:21" s="88" customFormat="1" ht="15">
      <c r="A10" s="89">
        <v>7</v>
      </c>
      <c r="B10" s="231" t="s">
        <v>268</v>
      </c>
      <c r="C10" s="232" t="s">
        <v>19</v>
      </c>
      <c r="D10" s="222">
        <v>13</v>
      </c>
      <c r="E10" s="233">
        <v>5</v>
      </c>
      <c r="F10" s="236">
        <v>13</v>
      </c>
      <c r="G10" s="237">
        <v>5</v>
      </c>
      <c r="H10" s="236">
        <v>7</v>
      </c>
      <c r="I10" s="242">
        <v>4</v>
      </c>
      <c r="J10" s="222">
        <v>10</v>
      </c>
      <c r="K10" s="233">
        <v>4</v>
      </c>
      <c r="L10" s="238">
        <v>16</v>
      </c>
      <c r="M10" s="241">
        <v>5</v>
      </c>
      <c r="N10" s="86">
        <f t="shared" si="0"/>
        <v>59</v>
      </c>
      <c r="O10" s="87">
        <f t="shared" si="1"/>
        <v>23</v>
      </c>
      <c r="P10" s="113">
        <f t="shared" si="2"/>
        <v>52</v>
      </c>
      <c r="Q10" s="114">
        <f t="shared" si="3"/>
        <v>19</v>
      </c>
      <c r="R10" s="92">
        <f t="shared" si="4"/>
        <v>4</v>
      </c>
      <c r="S10" s="92">
        <f t="shared" si="5"/>
        <v>7</v>
      </c>
      <c r="T10" s="85"/>
      <c r="U10" s="85"/>
    </row>
    <row r="11" spans="1:21" s="85" customFormat="1" ht="15">
      <c r="A11" s="89">
        <v>8</v>
      </c>
      <c r="B11" s="231" t="s">
        <v>95</v>
      </c>
      <c r="C11" s="232" t="s">
        <v>9</v>
      </c>
      <c r="D11" s="222">
        <v>12</v>
      </c>
      <c r="E11" s="233">
        <v>4.5</v>
      </c>
      <c r="F11" s="238">
        <v>3</v>
      </c>
      <c r="G11" s="233">
        <v>3</v>
      </c>
      <c r="H11" s="236">
        <v>11</v>
      </c>
      <c r="I11" s="239">
        <v>4.5</v>
      </c>
      <c r="J11" s="222">
        <v>15</v>
      </c>
      <c r="K11" s="233">
        <v>4.5</v>
      </c>
      <c r="L11" s="236">
        <v>10</v>
      </c>
      <c r="M11" s="244">
        <v>3.5</v>
      </c>
      <c r="N11" s="86">
        <f t="shared" si="0"/>
        <v>51</v>
      </c>
      <c r="O11" s="87">
        <f t="shared" si="1"/>
        <v>20</v>
      </c>
      <c r="P11" s="113">
        <f t="shared" si="2"/>
        <v>48</v>
      </c>
      <c r="Q11" s="114">
        <f t="shared" si="3"/>
        <v>17</v>
      </c>
      <c r="R11" s="92">
        <f t="shared" si="4"/>
        <v>3</v>
      </c>
      <c r="S11" s="92">
        <f t="shared" si="5"/>
        <v>3</v>
      </c>
      <c r="T11" s="88"/>
      <c r="U11" s="88"/>
    </row>
    <row r="12" spans="1:21" s="88" customFormat="1" ht="15">
      <c r="A12" s="89">
        <v>9</v>
      </c>
      <c r="B12" s="231" t="s">
        <v>81</v>
      </c>
      <c r="C12" s="232" t="s">
        <v>10</v>
      </c>
      <c r="D12" s="222">
        <v>11</v>
      </c>
      <c r="E12" s="233">
        <v>4</v>
      </c>
      <c r="F12" s="236">
        <v>15</v>
      </c>
      <c r="G12" s="237">
        <v>5</v>
      </c>
      <c r="H12" s="236">
        <v>4</v>
      </c>
      <c r="I12" s="239">
        <v>4</v>
      </c>
      <c r="J12" s="209"/>
      <c r="K12" s="254"/>
      <c r="L12" s="238">
        <v>12</v>
      </c>
      <c r="M12" s="241">
        <v>4</v>
      </c>
      <c r="N12" s="86">
        <f t="shared" si="0"/>
        <v>42</v>
      </c>
      <c r="O12" s="87">
        <f t="shared" si="1"/>
        <v>17</v>
      </c>
      <c r="P12" s="113">
        <f t="shared" si="2"/>
        <v>42</v>
      </c>
      <c r="Q12" s="114">
        <f t="shared" si="3"/>
        <v>17</v>
      </c>
      <c r="R12" s="92">
        <f t="shared" si="4"/>
        <v>0</v>
      </c>
      <c r="S12" s="92">
        <f t="shared" si="5"/>
        <v>0</v>
      </c>
      <c r="T12" s="85"/>
      <c r="U12" s="85"/>
    </row>
    <row r="13" spans="1:21" s="88" customFormat="1" ht="15">
      <c r="A13" s="89">
        <v>10</v>
      </c>
      <c r="B13" s="231" t="s">
        <v>87</v>
      </c>
      <c r="C13" s="232" t="s">
        <v>57</v>
      </c>
      <c r="D13" s="222">
        <v>10</v>
      </c>
      <c r="E13" s="233">
        <v>4</v>
      </c>
      <c r="F13" s="236">
        <v>11</v>
      </c>
      <c r="G13" s="237">
        <v>4.5</v>
      </c>
      <c r="H13" s="236">
        <v>5</v>
      </c>
      <c r="I13" s="242">
        <v>4</v>
      </c>
      <c r="J13" s="222">
        <v>11</v>
      </c>
      <c r="K13" s="233">
        <v>4</v>
      </c>
      <c r="L13" s="236">
        <v>4</v>
      </c>
      <c r="M13" s="244">
        <v>3.5</v>
      </c>
      <c r="N13" s="86">
        <f t="shared" si="0"/>
        <v>41</v>
      </c>
      <c r="O13" s="87">
        <f t="shared" si="1"/>
        <v>20</v>
      </c>
      <c r="P13" s="113">
        <f t="shared" si="2"/>
        <v>37</v>
      </c>
      <c r="Q13" s="114">
        <f t="shared" si="3"/>
        <v>16.5</v>
      </c>
      <c r="R13" s="92">
        <f t="shared" si="4"/>
        <v>3.5</v>
      </c>
      <c r="S13" s="92">
        <f t="shared" si="5"/>
        <v>4</v>
      </c>
      <c r="T13" s="85"/>
      <c r="U13" s="85"/>
    </row>
    <row r="14" spans="1:21" s="85" customFormat="1" ht="15">
      <c r="A14" s="89">
        <v>11</v>
      </c>
      <c r="B14" s="231" t="s">
        <v>84</v>
      </c>
      <c r="C14" s="232" t="s">
        <v>21</v>
      </c>
      <c r="D14" s="209"/>
      <c r="E14" s="254"/>
      <c r="F14" s="238">
        <v>7</v>
      </c>
      <c r="G14" s="233">
        <v>4</v>
      </c>
      <c r="H14" s="238">
        <v>8</v>
      </c>
      <c r="I14" s="239">
        <v>4</v>
      </c>
      <c r="J14" s="216">
        <v>12</v>
      </c>
      <c r="K14" s="219">
        <v>4.5</v>
      </c>
      <c r="L14" s="238">
        <v>7</v>
      </c>
      <c r="M14" s="227">
        <v>3.5</v>
      </c>
      <c r="N14" s="86">
        <f t="shared" si="0"/>
        <v>34</v>
      </c>
      <c r="O14" s="87">
        <f t="shared" si="1"/>
        <v>16</v>
      </c>
      <c r="P14" s="113">
        <f t="shared" si="2"/>
        <v>34</v>
      </c>
      <c r="Q14" s="114">
        <f t="shared" si="3"/>
        <v>16</v>
      </c>
      <c r="R14" s="92">
        <f t="shared" si="4"/>
        <v>0</v>
      </c>
      <c r="S14" s="92">
        <f t="shared" si="5"/>
        <v>0</v>
      </c>
      <c r="T14" s="92"/>
      <c r="U14" s="92"/>
    </row>
    <row r="15" spans="1:21" s="92" customFormat="1" ht="15">
      <c r="A15" s="89">
        <v>12</v>
      </c>
      <c r="B15" s="231" t="s">
        <v>232</v>
      </c>
      <c r="C15" s="232" t="s">
        <v>21</v>
      </c>
      <c r="D15" s="209"/>
      <c r="E15" s="256"/>
      <c r="F15" s="253"/>
      <c r="G15" s="256"/>
      <c r="H15" s="236">
        <v>10</v>
      </c>
      <c r="I15" s="239">
        <v>4.5</v>
      </c>
      <c r="J15" s="222">
        <v>9</v>
      </c>
      <c r="K15" s="219">
        <v>4</v>
      </c>
      <c r="L15" s="238">
        <v>15</v>
      </c>
      <c r="M15" s="241">
        <v>5</v>
      </c>
      <c r="N15" s="86">
        <f t="shared" si="0"/>
        <v>34</v>
      </c>
      <c r="O15" s="87">
        <f t="shared" si="1"/>
        <v>13.5</v>
      </c>
      <c r="P15" s="113">
        <f t="shared" si="2"/>
        <v>34</v>
      </c>
      <c r="Q15" s="114">
        <f t="shared" si="3"/>
        <v>13.5</v>
      </c>
      <c r="R15" s="92">
        <f t="shared" si="4"/>
        <v>0</v>
      </c>
      <c r="S15" s="92">
        <f t="shared" si="5"/>
        <v>0</v>
      </c>
      <c r="T15" s="85"/>
      <c r="U15" s="85"/>
    </row>
    <row r="16" spans="1:19" s="92" customFormat="1" ht="15">
      <c r="A16" s="89">
        <v>13</v>
      </c>
      <c r="B16" s="231" t="s">
        <v>96</v>
      </c>
      <c r="C16" s="232" t="s">
        <v>9</v>
      </c>
      <c r="D16" s="216">
        <v>8</v>
      </c>
      <c r="E16" s="223">
        <v>4</v>
      </c>
      <c r="F16" s="236">
        <v>10</v>
      </c>
      <c r="G16" s="219">
        <v>4.5</v>
      </c>
      <c r="H16" s="236">
        <v>9</v>
      </c>
      <c r="I16" s="239">
        <v>4</v>
      </c>
      <c r="J16" s="209"/>
      <c r="K16" s="254"/>
      <c r="L16" s="236">
        <v>6</v>
      </c>
      <c r="M16" s="248">
        <v>3.5</v>
      </c>
      <c r="N16" s="86">
        <f t="shared" si="0"/>
        <v>33</v>
      </c>
      <c r="O16" s="87">
        <f t="shared" si="1"/>
        <v>16</v>
      </c>
      <c r="P16" s="113">
        <f t="shared" si="2"/>
        <v>33</v>
      </c>
      <c r="Q16" s="114">
        <f t="shared" si="3"/>
        <v>16</v>
      </c>
      <c r="R16" s="92">
        <f t="shared" si="4"/>
        <v>0</v>
      </c>
      <c r="S16" s="92">
        <f t="shared" si="5"/>
        <v>0</v>
      </c>
    </row>
    <row r="17" spans="1:19" s="92" customFormat="1" ht="15">
      <c r="A17" s="89">
        <v>14</v>
      </c>
      <c r="B17" s="231" t="s">
        <v>79</v>
      </c>
      <c r="C17" s="232" t="s">
        <v>21</v>
      </c>
      <c r="D17" s="222">
        <v>6</v>
      </c>
      <c r="E17" s="233">
        <v>3</v>
      </c>
      <c r="F17" s="236">
        <v>5</v>
      </c>
      <c r="G17" s="237">
        <v>3.5</v>
      </c>
      <c r="H17" s="236">
        <v>1</v>
      </c>
      <c r="I17" s="252">
        <v>3.5</v>
      </c>
      <c r="J17" s="222">
        <v>1</v>
      </c>
      <c r="K17" s="233">
        <v>2.5</v>
      </c>
      <c r="L17" s="236">
        <v>13</v>
      </c>
      <c r="M17" s="246">
        <v>4.5</v>
      </c>
      <c r="N17" s="86">
        <f t="shared" si="0"/>
        <v>26</v>
      </c>
      <c r="O17" s="87">
        <f t="shared" si="1"/>
        <v>17</v>
      </c>
      <c r="P17" s="113">
        <f t="shared" si="2"/>
        <v>25</v>
      </c>
      <c r="Q17" s="114">
        <f t="shared" si="3"/>
        <v>14.5</v>
      </c>
      <c r="R17" s="92">
        <f t="shared" si="4"/>
        <v>2.5</v>
      </c>
      <c r="S17" s="92">
        <f t="shared" si="5"/>
        <v>1</v>
      </c>
    </row>
    <row r="18" spans="1:19" s="92" customFormat="1" ht="15">
      <c r="A18" s="89">
        <v>15</v>
      </c>
      <c r="B18" s="231" t="s">
        <v>143</v>
      </c>
      <c r="C18" s="232" t="s">
        <v>57</v>
      </c>
      <c r="D18" s="216">
        <v>7</v>
      </c>
      <c r="E18" s="223">
        <v>4</v>
      </c>
      <c r="F18" s="236">
        <v>4</v>
      </c>
      <c r="G18" s="237">
        <v>3.5</v>
      </c>
      <c r="H18" s="236">
        <v>2</v>
      </c>
      <c r="I18" s="239">
        <v>3.5</v>
      </c>
      <c r="J18" s="216">
        <v>1</v>
      </c>
      <c r="K18" s="219">
        <v>2.5</v>
      </c>
      <c r="L18" s="238">
        <v>11</v>
      </c>
      <c r="M18" s="248">
        <v>4</v>
      </c>
      <c r="N18" s="86">
        <f t="shared" si="0"/>
        <v>25</v>
      </c>
      <c r="O18" s="87">
        <f t="shared" si="1"/>
        <v>17.5</v>
      </c>
      <c r="P18" s="113">
        <f t="shared" si="2"/>
        <v>24</v>
      </c>
      <c r="Q18" s="114">
        <f t="shared" si="3"/>
        <v>15</v>
      </c>
      <c r="R18" s="92">
        <f t="shared" si="4"/>
        <v>2.5</v>
      </c>
      <c r="S18" s="92">
        <f t="shared" si="5"/>
        <v>1</v>
      </c>
    </row>
    <row r="19" spans="1:19" s="92" customFormat="1" ht="15">
      <c r="A19" s="89">
        <v>16</v>
      </c>
      <c r="B19" s="231" t="s">
        <v>80</v>
      </c>
      <c r="C19" s="232" t="s">
        <v>19</v>
      </c>
      <c r="D19" s="222">
        <v>9</v>
      </c>
      <c r="E19" s="233">
        <v>4</v>
      </c>
      <c r="F19" s="238">
        <v>8</v>
      </c>
      <c r="G19" s="233">
        <v>4</v>
      </c>
      <c r="H19" s="222">
        <v>1</v>
      </c>
      <c r="I19" s="245">
        <v>3</v>
      </c>
      <c r="J19" s="222">
        <v>6</v>
      </c>
      <c r="K19" s="233">
        <v>3.5</v>
      </c>
      <c r="L19" s="253"/>
      <c r="M19" s="263"/>
      <c r="N19" s="86">
        <f t="shared" si="0"/>
        <v>24</v>
      </c>
      <c r="O19" s="87">
        <f t="shared" si="1"/>
        <v>14.5</v>
      </c>
      <c r="P19" s="113">
        <f t="shared" si="2"/>
        <v>24</v>
      </c>
      <c r="Q19" s="114">
        <f t="shared" si="3"/>
        <v>14.5</v>
      </c>
      <c r="R19" s="92">
        <f t="shared" si="4"/>
        <v>0</v>
      </c>
      <c r="S19" s="92">
        <f t="shared" si="5"/>
        <v>0</v>
      </c>
    </row>
    <row r="20" spans="1:19" s="92" customFormat="1" ht="15">
      <c r="A20" s="89">
        <v>17</v>
      </c>
      <c r="B20" s="231" t="s">
        <v>233</v>
      </c>
      <c r="C20" s="232" t="s">
        <v>21</v>
      </c>
      <c r="D20" s="209"/>
      <c r="E20" s="256"/>
      <c r="F20" s="253"/>
      <c r="G20" s="256"/>
      <c r="H20" s="216">
        <v>6</v>
      </c>
      <c r="I20" s="242">
        <v>4</v>
      </c>
      <c r="J20" s="216">
        <v>16</v>
      </c>
      <c r="K20" s="219">
        <v>5</v>
      </c>
      <c r="L20" s="253"/>
      <c r="M20" s="263"/>
      <c r="N20" s="86">
        <f t="shared" si="0"/>
        <v>22</v>
      </c>
      <c r="O20" s="87">
        <f t="shared" si="1"/>
        <v>9</v>
      </c>
      <c r="P20" s="113">
        <f t="shared" si="2"/>
        <v>22</v>
      </c>
      <c r="Q20" s="114">
        <f t="shared" si="3"/>
        <v>9</v>
      </c>
      <c r="R20" s="92">
        <f t="shared" si="4"/>
        <v>0</v>
      </c>
      <c r="S20" s="92">
        <f t="shared" si="5"/>
        <v>0</v>
      </c>
    </row>
    <row r="21" spans="1:19" s="92" customFormat="1" ht="15">
      <c r="A21" s="89">
        <v>18</v>
      </c>
      <c r="B21" s="231" t="s">
        <v>85</v>
      </c>
      <c r="C21" s="232" t="s">
        <v>19</v>
      </c>
      <c r="D21" s="222">
        <v>5</v>
      </c>
      <c r="E21" s="233">
        <v>3</v>
      </c>
      <c r="F21" s="238">
        <v>6</v>
      </c>
      <c r="G21" s="233">
        <v>3.5</v>
      </c>
      <c r="H21" s="238">
        <v>1</v>
      </c>
      <c r="I21" s="241">
        <v>3</v>
      </c>
      <c r="J21" s="216">
        <v>8</v>
      </c>
      <c r="K21" s="219">
        <v>4</v>
      </c>
      <c r="L21" s="253"/>
      <c r="M21" s="263"/>
      <c r="N21" s="86">
        <f t="shared" si="0"/>
        <v>20</v>
      </c>
      <c r="O21" s="87">
        <f t="shared" si="1"/>
        <v>13.5</v>
      </c>
      <c r="P21" s="113">
        <f t="shared" si="2"/>
        <v>20</v>
      </c>
      <c r="Q21" s="114">
        <f t="shared" si="3"/>
        <v>13.5</v>
      </c>
      <c r="R21" s="92">
        <f t="shared" si="4"/>
        <v>0</v>
      </c>
      <c r="S21" s="92">
        <f t="shared" si="5"/>
        <v>0</v>
      </c>
    </row>
    <row r="22" spans="1:19" s="92" customFormat="1" ht="15">
      <c r="A22" s="89">
        <v>19</v>
      </c>
      <c r="B22" s="231" t="s">
        <v>43</v>
      </c>
      <c r="C22" s="232" t="s">
        <v>17</v>
      </c>
      <c r="D22" s="222">
        <v>14</v>
      </c>
      <c r="E22" s="233">
        <v>5</v>
      </c>
      <c r="F22" s="253"/>
      <c r="G22" s="254"/>
      <c r="H22" s="238">
        <v>3</v>
      </c>
      <c r="I22" s="242">
        <v>3.5</v>
      </c>
      <c r="J22" s="209"/>
      <c r="K22" s="254"/>
      <c r="L22" s="253"/>
      <c r="M22" s="263"/>
      <c r="N22" s="86">
        <f t="shared" si="0"/>
        <v>17</v>
      </c>
      <c r="O22" s="87">
        <f t="shared" si="1"/>
        <v>8.5</v>
      </c>
      <c r="P22" s="113">
        <f t="shared" si="2"/>
        <v>17</v>
      </c>
      <c r="Q22" s="114">
        <f t="shared" si="3"/>
        <v>8.5</v>
      </c>
      <c r="R22" s="92">
        <f t="shared" si="4"/>
        <v>0</v>
      </c>
      <c r="S22" s="92">
        <f t="shared" si="5"/>
        <v>0</v>
      </c>
    </row>
    <row r="23" spans="1:19" s="92" customFormat="1" ht="15">
      <c r="A23" s="89">
        <v>20</v>
      </c>
      <c r="B23" s="231" t="s">
        <v>230</v>
      </c>
      <c r="C23" s="232" t="s">
        <v>131</v>
      </c>
      <c r="D23" s="209"/>
      <c r="E23" s="256"/>
      <c r="F23" s="253"/>
      <c r="G23" s="256"/>
      <c r="H23" s="216">
        <v>17</v>
      </c>
      <c r="I23" s="242">
        <v>5</v>
      </c>
      <c r="J23" s="209"/>
      <c r="K23" s="254"/>
      <c r="L23" s="253"/>
      <c r="M23" s="263"/>
      <c r="N23" s="86">
        <f t="shared" si="0"/>
        <v>17</v>
      </c>
      <c r="O23" s="87">
        <f t="shared" si="1"/>
        <v>5</v>
      </c>
      <c r="P23" s="113">
        <f t="shared" si="2"/>
        <v>17</v>
      </c>
      <c r="Q23" s="114">
        <f t="shared" si="3"/>
        <v>5</v>
      </c>
      <c r="R23" s="92">
        <f t="shared" si="4"/>
        <v>0</v>
      </c>
      <c r="S23" s="92">
        <f t="shared" si="5"/>
        <v>0</v>
      </c>
    </row>
    <row r="24" spans="1:19" s="92" customFormat="1" ht="15">
      <c r="A24" s="89">
        <v>21</v>
      </c>
      <c r="B24" s="231" t="s">
        <v>231</v>
      </c>
      <c r="C24" s="232" t="s">
        <v>118</v>
      </c>
      <c r="D24" s="209"/>
      <c r="E24" s="256"/>
      <c r="F24" s="253"/>
      <c r="G24" s="319"/>
      <c r="H24" s="216">
        <v>16</v>
      </c>
      <c r="I24" s="242">
        <v>5</v>
      </c>
      <c r="J24" s="209"/>
      <c r="K24" s="254"/>
      <c r="L24" s="253"/>
      <c r="M24" s="263"/>
      <c r="N24" s="86">
        <f t="shared" si="0"/>
        <v>16</v>
      </c>
      <c r="O24" s="87">
        <f t="shared" si="1"/>
        <v>5</v>
      </c>
      <c r="P24" s="113">
        <f t="shared" si="2"/>
        <v>16</v>
      </c>
      <c r="Q24" s="114">
        <f t="shared" si="3"/>
        <v>5</v>
      </c>
      <c r="R24" s="92">
        <f t="shared" si="4"/>
        <v>0</v>
      </c>
      <c r="S24" s="92">
        <f t="shared" si="5"/>
        <v>0</v>
      </c>
    </row>
    <row r="25" spans="1:19" s="92" customFormat="1" ht="15">
      <c r="A25" s="89">
        <v>22</v>
      </c>
      <c r="B25" s="231" t="s">
        <v>45</v>
      </c>
      <c r="C25" s="232" t="s">
        <v>21</v>
      </c>
      <c r="D25" s="257"/>
      <c r="E25" s="256"/>
      <c r="F25" s="238">
        <v>12</v>
      </c>
      <c r="G25" s="233">
        <v>4.5</v>
      </c>
      <c r="H25" s="253"/>
      <c r="I25" s="279"/>
      <c r="J25" s="222">
        <v>1</v>
      </c>
      <c r="K25" s="233">
        <v>2.5</v>
      </c>
      <c r="L25" s="253"/>
      <c r="M25" s="263"/>
      <c r="N25" s="86">
        <f t="shared" si="0"/>
        <v>13</v>
      </c>
      <c r="O25" s="87">
        <f t="shared" si="1"/>
        <v>7</v>
      </c>
      <c r="P25" s="113">
        <f t="shared" si="2"/>
        <v>13</v>
      </c>
      <c r="Q25" s="114">
        <f t="shared" si="3"/>
        <v>7</v>
      </c>
      <c r="R25" s="92">
        <f t="shared" si="4"/>
        <v>0</v>
      </c>
      <c r="S25" s="92">
        <f t="shared" si="5"/>
        <v>0</v>
      </c>
    </row>
    <row r="26" spans="1:19" s="92" customFormat="1" ht="15">
      <c r="A26" s="89">
        <v>23</v>
      </c>
      <c r="B26" s="231" t="s">
        <v>90</v>
      </c>
      <c r="C26" s="232" t="s">
        <v>9</v>
      </c>
      <c r="D26" s="222">
        <v>4</v>
      </c>
      <c r="E26" s="233">
        <v>3</v>
      </c>
      <c r="F26" s="255"/>
      <c r="G26" s="256"/>
      <c r="H26" s="209"/>
      <c r="I26" s="260"/>
      <c r="J26" s="222">
        <v>5</v>
      </c>
      <c r="K26" s="219">
        <v>3.5</v>
      </c>
      <c r="L26" s="253"/>
      <c r="M26" s="263"/>
      <c r="N26" s="86">
        <f t="shared" si="0"/>
        <v>9</v>
      </c>
      <c r="O26" s="87">
        <f t="shared" si="1"/>
        <v>6.5</v>
      </c>
      <c r="P26" s="113">
        <f t="shared" si="2"/>
        <v>9</v>
      </c>
      <c r="Q26" s="114">
        <f t="shared" si="3"/>
        <v>6.5</v>
      </c>
      <c r="R26" s="92">
        <f t="shared" si="4"/>
        <v>0</v>
      </c>
      <c r="S26" s="92">
        <f t="shared" si="5"/>
        <v>0</v>
      </c>
    </row>
    <row r="27" spans="1:19" s="92" customFormat="1" ht="15">
      <c r="A27" s="89">
        <v>24</v>
      </c>
      <c r="B27" s="231" t="s">
        <v>320</v>
      </c>
      <c r="C27" s="232" t="s">
        <v>118</v>
      </c>
      <c r="D27" s="209"/>
      <c r="E27" s="254"/>
      <c r="F27" s="253"/>
      <c r="G27" s="254"/>
      <c r="H27" s="209"/>
      <c r="I27" s="256"/>
      <c r="J27" s="209"/>
      <c r="K27" s="254"/>
      <c r="L27" s="236">
        <v>8</v>
      </c>
      <c r="M27" s="320">
        <v>3.5</v>
      </c>
      <c r="N27" s="86">
        <f t="shared" si="0"/>
        <v>8</v>
      </c>
      <c r="O27" s="87">
        <f t="shared" si="1"/>
        <v>3.5</v>
      </c>
      <c r="P27" s="113">
        <f t="shared" si="2"/>
        <v>8</v>
      </c>
      <c r="Q27" s="114">
        <f t="shared" si="3"/>
        <v>3.5</v>
      </c>
      <c r="R27" s="92">
        <f t="shared" si="4"/>
        <v>0</v>
      </c>
      <c r="S27" s="92">
        <f t="shared" si="5"/>
        <v>0</v>
      </c>
    </row>
    <row r="28" spans="1:19" s="92" customFormat="1" ht="15">
      <c r="A28" s="89">
        <v>25</v>
      </c>
      <c r="B28" s="231" t="s">
        <v>145</v>
      </c>
      <c r="C28" s="232" t="s">
        <v>33</v>
      </c>
      <c r="D28" s="222">
        <v>2</v>
      </c>
      <c r="E28" s="233">
        <v>3</v>
      </c>
      <c r="F28" s="255"/>
      <c r="G28" s="256"/>
      <c r="H28" s="209"/>
      <c r="I28" s="256"/>
      <c r="J28" s="209"/>
      <c r="K28" s="254"/>
      <c r="L28" s="236">
        <v>5</v>
      </c>
      <c r="M28" s="239">
        <v>3.5</v>
      </c>
      <c r="N28" s="86">
        <f t="shared" si="0"/>
        <v>7</v>
      </c>
      <c r="O28" s="87">
        <f t="shared" si="1"/>
        <v>6.5</v>
      </c>
      <c r="P28" s="113">
        <f t="shared" si="2"/>
        <v>7</v>
      </c>
      <c r="Q28" s="114">
        <f t="shared" si="3"/>
        <v>6.5</v>
      </c>
      <c r="R28" s="92">
        <f t="shared" si="4"/>
        <v>0</v>
      </c>
      <c r="S28" s="92">
        <f t="shared" si="5"/>
        <v>0</v>
      </c>
    </row>
    <row r="29" spans="1:19" s="92" customFormat="1" ht="15">
      <c r="A29" s="89">
        <v>26</v>
      </c>
      <c r="B29" s="231" t="s">
        <v>47</v>
      </c>
      <c r="C29" s="232" t="s">
        <v>19</v>
      </c>
      <c r="D29" s="222">
        <v>1</v>
      </c>
      <c r="E29" s="233">
        <v>2</v>
      </c>
      <c r="F29" s="238">
        <v>1</v>
      </c>
      <c r="G29" s="233">
        <v>2</v>
      </c>
      <c r="H29" s="216">
        <v>1</v>
      </c>
      <c r="I29" s="218">
        <v>2</v>
      </c>
      <c r="J29" s="209"/>
      <c r="K29" s="254"/>
      <c r="L29" s="238">
        <v>3</v>
      </c>
      <c r="M29" s="227">
        <v>3</v>
      </c>
      <c r="N29" s="86">
        <f t="shared" si="0"/>
        <v>6</v>
      </c>
      <c r="O29" s="87">
        <f t="shared" si="1"/>
        <v>9</v>
      </c>
      <c r="P29" s="113">
        <f t="shared" si="2"/>
        <v>6</v>
      </c>
      <c r="Q29" s="114">
        <f t="shared" si="3"/>
        <v>9</v>
      </c>
      <c r="R29" s="92">
        <f t="shared" si="4"/>
        <v>0</v>
      </c>
      <c r="S29" s="92">
        <f t="shared" si="5"/>
        <v>0</v>
      </c>
    </row>
    <row r="30" spans="1:19" s="92" customFormat="1" ht="15">
      <c r="A30" s="89">
        <v>27</v>
      </c>
      <c r="B30" s="231" t="s">
        <v>154</v>
      </c>
      <c r="C30" s="232" t="s">
        <v>9</v>
      </c>
      <c r="D30" s="257"/>
      <c r="E30" s="258"/>
      <c r="F30" s="238">
        <v>1</v>
      </c>
      <c r="G30" s="233">
        <v>2.5</v>
      </c>
      <c r="H30" s="209"/>
      <c r="I30" s="256"/>
      <c r="J30" s="216">
        <v>4</v>
      </c>
      <c r="K30" s="219">
        <v>3</v>
      </c>
      <c r="L30" s="253"/>
      <c r="M30" s="263"/>
      <c r="N30" s="86">
        <f t="shared" si="0"/>
        <v>5</v>
      </c>
      <c r="O30" s="87">
        <f t="shared" si="1"/>
        <v>5.5</v>
      </c>
      <c r="P30" s="113">
        <f t="shared" si="2"/>
        <v>5</v>
      </c>
      <c r="Q30" s="114">
        <f t="shared" si="3"/>
        <v>5.5</v>
      </c>
      <c r="R30" s="92">
        <f t="shared" si="4"/>
        <v>0</v>
      </c>
      <c r="S30" s="92">
        <f t="shared" si="5"/>
        <v>0</v>
      </c>
    </row>
    <row r="31" spans="1:19" s="92" customFormat="1" ht="15">
      <c r="A31" s="89">
        <v>28</v>
      </c>
      <c r="B31" s="231" t="s">
        <v>92</v>
      </c>
      <c r="C31" s="232" t="s">
        <v>10</v>
      </c>
      <c r="D31" s="257"/>
      <c r="E31" s="256"/>
      <c r="F31" s="236">
        <v>1</v>
      </c>
      <c r="G31" s="237">
        <v>3</v>
      </c>
      <c r="H31" s="216">
        <v>1</v>
      </c>
      <c r="I31" s="219">
        <v>1</v>
      </c>
      <c r="J31" s="216">
        <v>1</v>
      </c>
      <c r="K31" s="219">
        <v>2</v>
      </c>
      <c r="L31" s="238">
        <v>1</v>
      </c>
      <c r="M31" s="241">
        <v>2.5</v>
      </c>
      <c r="N31" s="86">
        <f t="shared" si="0"/>
        <v>4</v>
      </c>
      <c r="O31" s="87">
        <f t="shared" si="1"/>
        <v>8.5</v>
      </c>
      <c r="P31" s="113">
        <f t="shared" si="2"/>
        <v>4</v>
      </c>
      <c r="Q31" s="114">
        <f t="shared" si="3"/>
        <v>8.5</v>
      </c>
      <c r="R31" s="92">
        <f t="shared" si="4"/>
        <v>0</v>
      </c>
      <c r="S31" s="92">
        <f t="shared" si="5"/>
        <v>0</v>
      </c>
    </row>
    <row r="32" spans="1:19" s="92" customFormat="1" ht="15">
      <c r="A32" s="89">
        <v>29</v>
      </c>
      <c r="B32" s="231" t="s">
        <v>261</v>
      </c>
      <c r="C32" s="232" t="s">
        <v>9</v>
      </c>
      <c r="D32" s="209"/>
      <c r="E32" s="256"/>
      <c r="F32" s="253"/>
      <c r="G32" s="256"/>
      <c r="H32" s="209"/>
      <c r="I32" s="256"/>
      <c r="J32" s="216">
        <v>3</v>
      </c>
      <c r="K32" s="237">
        <v>3</v>
      </c>
      <c r="L32" s="236">
        <v>1</v>
      </c>
      <c r="M32" s="244">
        <v>1</v>
      </c>
      <c r="N32" s="86">
        <f t="shared" si="0"/>
        <v>4</v>
      </c>
      <c r="O32" s="87">
        <f t="shared" si="1"/>
        <v>4</v>
      </c>
      <c r="P32" s="113">
        <f t="shared" si="2"/>
        <v>4</v>
      </c>
      <c r="Q32" s="114">
        <f t="shared" si="3"/>
        <v>4</v>
      </c>
      <c r="R32" s="92">
        <f t="shared" si="4"/>
        <v>0</v>
      </c>
      <c r="S32" s="92">
        <f t="shared" si="5"/>
        <v>0</v>
      </c>
    </row>
    <row r="33" spans="1:19" s="92" customFormat="1" ht="15">
      <c r="A33" s="89">
        <v>30</v>
      </c>
      <c r="B33" s="231" t="s">
        <v>152</v>
      </c>
      <c r="C33" s="232" t="s">
        <v>27</v>
      </c>
      <c r="D33" s="209"/>
      <c r="E33" s="256"/>
      <c r="F33" s="236">
        <v>1</v>
      </c>
      <c r="G33" s="237">
        <v>3</v>
      </c>
      <c r="H33" s="222">
        <v>1</v>
      </c>
      <c r="I33" s="233">
        <v>2.5</v>
      </c>
      <c r="J33" s="216">
        <v>1</v>
      </c>
      <c r="K33" s="219">
        <v>2</v>
      </c>
      <c r="L33" s="253"/>
      <c r="M33" s="263"/>
      <c r="N33" s="90">
        <f t="shared" si="0"/>
        <v>3</v>
      </c>
      <c r="O33" s="91">
        <f t="shared" si="1"/>
        <v>7.5</v>
      </c>
      <c r="P33" s="113">
        <f t="shared" si="2"/>
        <v>3</v>
      </c>
      <c r="Q33" s="114">
        <f t="shared" si="3"/>
        <v>7.5</v>
      </c>
      <c r="R33" s="92">
        <f t="shared" si="4"/>
        <v>0</v>
      </c>
      <c r="S33" s="92">
        <f t="shared" si="5"/>
        <v>0</v>
      </c>
    </row>
    <row r="34" spans="1:19" s="92" customFormat="1" ht="15">
      <c r="A34" s="89">
        <v>31</v>
      </c>
      <c r="B34" s="231" t="s">
        <v>235</v>
      </c>
      <c r="C34" s="232" t="s">
        <v>236</v>
      </c>
      <c r="D34" s="209"/>
      <c r="E34" s="256"/>
      <c r="F34" s="253"/>
      <c r="G34" s="256"/>
      <c r="H34" s="216">
        <v>1</v>
      </c>
      <c r="I34" s="237">
        <v>3</v>
      </c>
      <c r="J34" s="222">
        <v>2</v>
      </c>
      <c r="K34" s="233">
        <v>3</v>
      </c>
      <c r="L34" s="253"/>
      <c r="M34" s="263"/>
      <c r="N34" s="86">
        <f t="shared" si="0"/>
        <v>3</v>
      </c>
      <c r="O34" s="87">
        <f t="shared" si="1"/>
        <v>6</v>
      </c>
      <c r="P34" s="113">
        <f t="shared" si="2"/>
        <v>3</v>
      </c>
      <c r="Q34" s="114">
        <f t="shared" si="3"/>
        <v>6</v>
      </c>
      <c r="R34" s="92">
        <f t="shared" si="4"/>
        <v>0</v>
      </c>
      <c r="S34" s="92">
        <f t="shared" si="5"/>
        <v>0</v>
      </c>
    </row>
    <row r="35" spans="1:19" s="92" customFormat="1" ht="15">
      <c r="A35" s="89">
        <v>32</v>
      </c>
      <c r="B35" s="231" t="s">
        <v>38</v>
      </c>
      <c r="C35" s="232" t="s">
        <v>19</v>
      </c>
      <c r="D35" s="257"/>
      <c r="E35" s="258"/>
      <c r="F35" s="238">
        <v>1</v>
      </c>
      <c r="G35" s="233">
        <v>2</v>
      </c>
      <c r="H35" s="222">
        <v>1</v>
      </c>
      <c r="I35" s="233">
        <v>2.5</v>
      </c>
      <c r="J35" s="209"/>
      <c r="K35" s="254"/>
      <c r="L35" s="236">
        <v>1</v>
      </c>
      <c r="M35" s="243">
        <v>1.5</v>
      </c>
      <c r="N35" s="90">
        <f t="shared" si="0"/>
        <v>3</v>
      </c>
      <c r="O35" s="91">
        <f t="shared" si="1"/>
        <v>6</v>
      </c>
      <c r="P35" s="113">
        <f t="shared" si="2"/>
        <v>3</v>
      </c>
      <c r="Q35" s="114">
        <f t="shared" si="3"/>
        <v>6</v>
      </c>
      <c r="R35" s="92">
        <f t="shared" si="4"/>
        <v>0</v>
      </c>
      <c r="S35" s="92">
        <f t="shared" si="5"/>
        <v>0</v>
      </c>
    </row>
    <row r="36" spans="1:19" s="92" customFormat="1" ht="15">
      <c r="A36" s="89">
        <v>33</v>
      </c>
      <c r="B36" s="231" t="s">
        <v>146</v>
      </c>
      <c r="C36" s="232" t="s">
        <v>11</v>
      </c>
      <c r="D36" s="222">
        <v>1</v>
      </c>
      <c r="E36" s="233">
        <v>3</v>
      </c>
      <c r="F36" s="253"/>
      <c r="G36" s="254"/>
      <c r="H36" s="209"/>
      <c r="I36" s="256"/>
      <c r="J36" s="209"/>
      <c r="K36" s="254"/>
      <c r="L36" s="236">
        <v>2</v>
      </c>
      <c r="M36" s="244">
        <v>3</v>
      </c>
      <c r="N36" s="86">
        <f aca="true" t="shared" si="6" ref="N36:N54">SUM(D36+F36+H36+J36+L36)</f>
        <v>3</v>
      </c>
      <c r="O36" s="87">
        <f aca="true" t="shared" si="7" ref="O36:O54">SUM(E36+G36+I36+K36+M36)</f>
        <v>6</v>
      </c>
      <c r="P36" s="113">
        <f aca="true" t="shared" si="8" ref="P36:P54">SUM(D36,F36,H36,J36,L36)-S36</f>
        <v>3</v>
      </c>
      <c r="Q36" s="114">
        <f aca="true" t="shared" si="9" ref="Q36:Q67">SUM(E36,G36,I36,K36,M36)-R36</f>
        <v>6</v>
      </c>
      <c r="R36" s="92">
        <f aca="true" t="shared" si="10" ref="R36:R54">IF(COUNT(M36,K36,I36,G36,E36)=5,MIN(M36,K36,I36,G36,E36),0)</f>
        <v>0</v>
      </c>
      <c r="S36" s="92">
        <f aca="true" t="shared" si="11" ref="S36:S54">IF(COUNT(D36,F36,H36,J36,L36)=5,MIN(D36,F36,H36,J36,L36),0)</f>
        <v>0</v>
      </c>
    </row>
    <row r="37" spans="1:19" s="92" customFormat="1" ht="15">
      <c r="A37" s="89">
        <v>34</v>
      </c>
      <c r="B37" s="231" t="s">
        <v>42</v>
      </c>
      <c r="C37" s="232" t="s">
        <v>30</v>
      </c>
      <c r="D37" s="257"/>
      <c r="E37" s="256"/>
      <c r="F37" s="238">
        <v>2</v>
      </c>
      <c r="G37" s="233">
        <v>3</v>
      </c>
      <c r="H37" s="209"/>
      <c r="I37" s="256"/>
      <c r="J37" s="216">
        <v>1</v>
      </c>
      <c r="K37" s="219">
        <v>1</v>
      </c>
      <c r="L37" s="253"/>
      <c r="M37" s="263"/>
      <c r="N37" s="86">
        <f t="shared" si="6"/>
        <v>3</v>
      </c>
      <c r="O37" s="87">
        <f t="shared" si="7"/>
        <v>4</v>
      </c>
      <c r="P37" s="113">
        <f t="shared" si="8"/>
        <v>3</v>
      </c>
      <c r="Q37" s="114">
        <f t="shared" si="9"/>
        <v>4</v>
      </c>
      <c r="R37" s="92">
        <f t="shared" si="10"/>
        <v>0</v>
      </c>
      <c r="S37" s="92">
        <f t="shared" si="11"/>
        <v>0</v>
      </c>
    </row>
    <row r="38" spans="1:19" s="92" customFormat="1" ht="15">
      <c r="A38" s="89">
        <v>35</v>
      </c>
      <c r="B38" s="231" t="s">
        <v>144</v>
      </c>
      <c r="C38" s="232" t="s">
        <v>11</v>
      </c>
      <c r="D38" s="216">
        <v>3</v>
      </c>
      <c r="E38" s="233">
        <v>3</v>
      </c>
      <c r="F38" s="253"/>
      <c r="G38" s="254"/>
      <c r="H38" s="209"/>
      <c r="I38" s="256"/>
      <c r="J38" s="209"/>
      <c r="K38" s="254"/>
      <c r="L38" s="253"/>
      <c r="M38" s="263"/>
      <c r="N38" s="86">
        <f t="shared" si="6"/>
        <v>3</v>
      </c>
      <c r="O38" s="87">
        <f t="shared" si="7"/>
        <v>3</v>
      </c>
      <c r="P38" s="113">
        <f t="shared" si="8"/>
        <v>3</v>
      </c>
      <c r="Q38" s="114">
        <f t="shared" si="9"/>
        <v>3</v>
      </c>
      <c r="R38" s="92">
        <f t="shared" si="10"/>
        <v>0</v>
      </c>
      <c r="S38" s="92">
        <f t="shared" si="11"/>
        <v>0</v>
      </c>
    </row>
    <row r="39" spans="1:19" s="92" customFormat="1" ht="15">
      <c r="A39" s="89">
        <v>36</v>
      </c>
      <c r="B39" s="231" t="s">
        <v>151</v>
      </c>
      <c r="C39" s="232" t="s">
        <v>19</v>
      </c>
      <c r="D39" s="257"/>
      <c r="E39" s="256"/>
      <c r="F39" s="236">
        <v>1</v>
      </c>
      <c r="G39" s="237">
        <v>3</v>
      </c>
      <c r="H39" s="216">
        <v>1</v>
      </c>
      <c r="I39" s="237">
        <v>2.5</v>
      </c>
      <c r="J39" s="209"/>
      <c r="K39" s="254"/>
      <c r="L39" s="253"/>
      <c r="M39" s="263"/>
      <c r="N39" s="86">
        <f t="shared" si="6"/>
        <v>2</v>
      </c>
      <c r="O39" s="87">
        <f t="shared" si="7"/>
        <v>5.5</v>
      </c>
      <c r="P39" s="113">
        <f t="shared" si="8"/>
        <v>2</v>
      </c>
      <c r="Q39" s="114">
        <f t="shared" si="9"/>
        <v>5.5</v>
      </c>
      <c r="R39" s="92">
        <f t="shared" si="10"/>
        <v>0</v>
      </c>
      <c r="S39" s="92">
        <f t="shared" si="11"/>
        <v>0</v>
      </c>
    </row>
    <row r="40" spans="1:19" s="92" customFormat="1" ht="15">
      <c r="A40" s="89">
        <v>37</v>
      </c>
      <c r="B40" s="231" t="s">
        <v>93</v>
      </c>
      <c r="C40" s="232" t="s">
        <v>11</v>
      </c>
      <c r="D40" s="216">
        <v>1</v>
      </c>
      <c r="E40" s="233">
        <v>3</v>
      </c>
      <c r="F40" s="255"/>
      <c r="G40" s="256"/>
      <c r="H40" s="209"/>
      <c r="I40" s="256"/>
      <c r="J40" s="209"/>
      <c r="K40" s="254"/>
      <c r="L40" s="238">
        <v>1</v>
      </c>
      <c r="M40" s="227">
        <v>1</v>
      </c>
      <c r="N40" s="86">
        <f t="shared" si="6"/>
        <v>2</v>
      </c>
      <c r="O40" s="87">
        <f t="shared" si="7"/>
        <v>4</v>
      </c>
      <c r="P40" s="113">
        <f t="shared" si="8"/>
        <v>2</v>
      </c>
      <c r="Q40" s="114">
        <f t="shared" si="9"/>
        <v>4</v>
      </c>
      <c r="R40" s="92">
        <f t="shared" si="10"/>
        <v>0</v>
      </c>
      <c r="S40" s="92">
        <f t="shared" si="11"/>
        <v>0</v>
      </c>
    </row>
    <row r="41" spans="1:19" s="92" customFormat="1" ht="15">
      <c r="A41" s="89">
        <v>38</v>
      </c>
      <c r="B41" s="231" t="s">
        <v>153</v>
      </c>
      <c r="C41" s="232" t="s">
        <v>25</v>
      </c>
      <c r="D41" s="257"/>
      <c r="E41" s="256"/>
      <c r="F41" s="236">
        <v>1</v>
      </c>
      <c r="G41" s="237">
        <v>3</v>
      </c>
      <c r="H41" s="209"/>
      <c r="I41" s="256"/>
      <c r="J41" s="222">
        <v>1</v>
      </c>
      <c r="K41" s="233">
        <v>0</v>
      </c>
      <c r="L41" s="253"/>
      <c r="M41" s="263"/>
      <c r="N41" s="86">
        <f t="shared" si="6"/>
        <v>2</v>
      </c>
      <c r="O41" s="87">
        <f t="shared" si="7"/>
        <v>3</v>
      </c>
      <c r="P41" s="113">
        <f t="shared" si="8"/>
        <v>2</v>
      </c>
      <c r="Q41" s="114">
        <f t="shared" si="9"/>
        <v>3</v>
      </c>
      <c r="R41" s="92">
        <f t="shared" si="10"/>
        <v>0</v>
      </c>
      <c r="S41" s="92">
        <f t="shared" si="11"/>
        <v>0</v>
      </c>
    </row>
    <row r="42" spans="1:19" s="92" customFormat="1" ht="15">
      <c r="A42" s="89">
        <v>39</v>
      </c>
      <c r="B42" s="231" t="s">
        <v>157</v>
      </c>
      <c r="C42" s="232" t="s">
        <v>17</v>
      </c>
      <c r="D42" s="209"/>
      <c r="E42" s="256"/>
      <c r="F42" s="222">
        <v>1</v>
      </c>
      <c r="G42" s="233">
        <v>1</v>
      </c>
      <c r="H42" s="238">
        <v>1</v>
      </c>
      <c r="I42" s="245">
        <v>1.5</v>
      </c>
      <c r="J42" s="209"/>
      <c r="K42" s="254"/>
      <c r="L42" s="253"/>
      <c r="M42" s="263"/>
      <c r="N42" s="86">
        <f t="shared" si="6"/>
        <v>2</v>
      </c>
      <c r="O42" s="87">
        <f t="shared" si="7"/>
        <v>2.5</v>
      </c>
      <c r="P42" s="113">
        <f t="shared" si="8"/>
        <v>2</v>
      </c>
      <c r="Q42" s="114">
        <f t="shared" si="9"/>
        <v>2.5</v>
      </c>
      <c r="R42" s="92">
        <f t="shared" si="10"/>
        <v>0</v>
      </c>
      <c r="S42" s="92">
        <f t="shared" si="11"/>
        <v>0</v>
      </c>
    </row>
    <row r="43" spans="1:19" s="92" customFormat="1" ht="15">
      <c r="A43" s="89">
        <v>40</v>
      </c>
      <c r="B43" s="231" t="s">
        <v>234</v>
      </c>
      <c r="C43" s="232" t="s">
        <v>138</v>
      </c>
      <c r="D43" s="209"/>
      <c r="E43" s="256"/>
      <c r="F43" s="209"/>
      <c r="G43" s="256"/>
      <c r="H43" s="236">
        <v>1</v>
      </c>
      <c r="I43" s="242">
        <v>3.5</v>
      </c>
      <c r="J43" s="209"/>
      <c r="K43" s="254"/>
      <c r="L43" s="253"/>
      <c r="M43" s="263"/>
      <c r="N43" s="86">
        <f t="shared" si="6"/>
        <v>1</v>
      </c>
      <c r="O43" s="87">
        <f t="shared" si="7"/>
        <v>3.5</v>
      </c>
      <c r="P43" s="113">
        <f t="shared" si="8"/>
        <v>1</v>
      </c>
      <c r="Q43" s="114">
        <f t="shared" si="9"/>
        <v>3.5</v>
      </c>
      <c r="R43" s="92">
        <f t="shared" si="10"/>
        <v>0</v>
      </c>
      <c r="S43" s="92">
        <f t="shared" si="11"/>
        <v>0</v>
      </c>
    </row>
    <row r="44" spans="1:19" s="92" customFormat="1" ht="15">
      <c r="A44" s="89">
        <v>41</v>
      </c>
      <c r="B44" s="231" t="s">
        <v>31</v>
      </c>
      <c r="C44" s="232" t="s">
        <v>25</v>
      </c>
      <c r="D44" s="257"/>
      <c r="E44" s="256"/>
      <c r="F44" s="216">
        <v>1</v>
      </c>
      <c r="G44" s="237">
        <v>3</v>
      </c>
      <c r="H44" s="253"/>
      <c r="I44" s="260"/>
      <c r="J44" s="209"/>
      <c r="K44" s="254"/>
      <c r="L44" s="253"/>
      <c r="M44" s="263"/>
      <c r="N44" s="86">
        <f t="shared" si="6"/>
        <v>1</v>
      </c>
      <c r="O44" s="87">
        <f t="shared" si="7"/>
        <v>3</v>
      </c>
      <c r="P44" s="113">
        <f t="shared" si="8"/>
        <v>1</v>
      </c>
      <c r="Q44" s="114">
        <f t="shared" si="9"/>
        <v>3</v>
      </c>
      <c r="R44" s="92">
        <f t="shared" si="10"/>
        <v>0</v>
      </c>
      <c r="S44" s="92">
        <f t="shared" si="11"/>
        <v>0</v>
      </c>
    </row>
    <row r="45" spans="1:19" s="92" customFormat="1" ht="15">
      <c r="A45" s="89">
        <v>42</v>
      </c>
      <c r="B45" s="231" t="s">
        <v>321</v>
      </c>
      <c r="C45" s="232" t="s">
        <v>9</v>
      </c>
      <c r="D45" s="209"/>
      <c r="E45" s="254"/>
      <c r="F45" s="209"/>
      <c r="G45" s="254"/>
      <c r="H45" s="253"/>
      <c r="I45" s="260"/>
      <c r="J45" s="209"/>
      <c r="K45" s="254"/>
      <c r="L45" s="236">
        <v>1</v>
      </c>
      <c r="M45" s="246">
        <v>2.5</v>
      </c>
      <c r="N45" s="86">
        <f t="shared" si="6"/>
        <v>1</v>
      </c>
      <c r="O45" s="87">
        <f t="shared" si="7"/>
        <v>2.5</v>
      </c>
      <c r="P45" s="113">
        <f t="shared" si="8"/>
        <v>1</v>
      </c>
      <c r="Q45" s="114">
        <f t="shared" si="9"/>
        <v>2.5</v>
      </c>
      <c r="R45" s="92">
        <f t="shared" si="10"/>
        <v>0</v>
      </c>
      <c r="S45" s="92">
        <f t="shared" si="11"/>
        <v>0</v>
      </c>
    </row>
    <row r="46" spans="1:19" s="92" customFormat="1" ht="15">
      <c r="A46" s="89">
        <v>43</v>
      </c>
      <c r="B46" s="231" t="s">
        <v>156</v>
      </c>
      <c r="C46" s="232" t="s">
        <v>25</v>
      </c>
      <c r="D46" s="257"/>
      <c r="E46" s="256"/>
      <c r="F46" s="216">
        <v>1</v>
      </c>
      <c r="G46" s="237">
        <v>2</v>
      </c>
      <c r="H46" s="253"/>
      <c r="I46" s="260"/>
      <c r="J46" s="209"/>
      <c r="K46" s="254"/>
      <c r="L46" s="253"/>
      <c r="M46" s="263"/>
      <c r="N46" s="86">
        <f t="shared" si="6"/>
        <v>1</v>
      </c>
      <c r="O46" s="87">
        <f t="shared" si="7"/>
        <v>2</v>
      </c>
      <c r="P46" s="113">
        <f t="shared" si="8"/>
        <v>1</v>
      </c>
      <c r="Q46" s="114">
        <f t="shared" si="9"/>
        <v>2</v>
      </c>
      <c r="R46" s="92">
        <f t="shared" si="10"/>
        <v>0</v>
      </c>
      <c r="S46" s="92">
        <f t="shared" si="11"/>
        <v>0</v>
      </c>
    </row>
    <row r="47" spans="1:19" s="92" customFormat="1" ht="15">
      <c r="A47" s="89">
        <v>44</v>
      </c>
      <c r="B47" s="231" t="s">
        <v>322</v>
      </c>
      <c r="C47" s="232" t="s">
        <v>323</v>
      </c>
      <c r="D47" s="209"/>
      <c r="E47" s="254"/>
      <c r="F47" s="209"/>
      <c r="G47" s="254"/>
      <c r="H47" s="253"/>
      <c r="I47" s="260"/>
      <c r="J47" s="209"/>
      <c r="K47" s="254"/>
      <c r="L47" s="236">
        <v>1</v>
      </c>
      <c r="M47" s="246">
        <v>2</v>
      </c>
      <c r="N47" s="86">
        <f t="shared" si="6"/>
        <v>1</v>
      </c>
      <c r="O47" s="87">
        <f t="shared" si="7"/>
        <v>2</v>
      </c>
      <c r="P47" s="113">
        <f t="shared" si="8"/>
        <v>1</v>
      </c>
      <c r="Q47" s="114">
        <f t="shared" si="9"/>
        <v>2</v>
      </c>
      <c r="R47" s="92">
        <f t="shared" si="10"/>
        <v>0</v>
      </c>
      <c r="S47" s="92">
        <f t="shared" si="11"/>
        <v>0</v>
      </c>
    </row>
    <row r="48" spans="1:19" s="92" customFormat="1" ht="15">
      <c r="A48" s="89">
        <v>45</v>
      </c>
      <c r="B48" s="231" t="s">
        <v>155</v>
      </c>
      <c r="C48" s="232" t="s">
        <v>25</v>
      </c>
      <c r="D48" s="257"/>
      <c r="E48" s="258"/>
      <c r="F48" s="222">
        <v>1</v>
      </c>
      <c r="G48" s="233">
        <v>2</v>
      </c>
      <c r="H48" s="253"/>
      <c r="I48" s="260"/>
      <c r="J48" s="209"/>
      <c r="K48" s="254"/>
      <c r="L48" s="253"/>
      <c r="M48" s="263"/>
      <c r="N48" s="86">
        <f t="shared" si="6"/>
        <v>1</v>
      </c>
      <c r="O48" s="87">
        <f t="shared" si="7"/>
        <v>2</v>
      </c>
      <c r="P48" s="113">
        <f t="shared" si="8"/>
        <v>1</v>
      </c>
      <c r="Q48" s="114">
        <f t="shared" si="9"/>
        <v>2</v>
      </c>
      <c r="R48" s="92">
        <f t="shared" si="10"/>
        <v>0</v>
      </c>
      <c r="S48" s="92">
        <f t="shared" si="11"/>
        <v>0</v>
      </c>
    </row>
    <row r="49" spans="1:19" ht="15.75">
      <c r="A49" s="89">
        <v>46</v>
      </c>
      <c r="B49" s="231" t="s">
        <v>147</v>
      </c>
      <c r="C49" s="232" t="s">
        <v>131</v>
      </c>
      <c r="D49" s="216">
        <v>1</v>
      </c>
      <c r="E49" s="233">
        <v>2</v>
      </c>
      <c r="F49" s="209"/>
      <c r="G49" s="254"/>
      <c r="H49" s="253"/>
      <c r="I49" s="260"/>
      <c r="J49" s="209"/>
      <c r="K49" s="254"/>
      <c r="L49" s="253"/>
      <c r="M49" s="263"/>
      <c r="N49" s="86">
        <f t="shared" si="6"/>
        <v>1</v>
      </c>
      <c r="O49" s="87">
        <f t="shared" si="7"/>
        <v>2</v>
      </c>
      <c r="P49" s="113">
        <f t="shared" si="8"/>
        <v>1</v>
      </c>
      <c r="Q49" s="114">
        <f t="shared" si="9"/>
        <v>2</v>
      </c>
      <c r="R49" s="92">
        <f t="shared" si="10"/>
        <v>0</v>
      </c>
      <c r="S49" s="92">
        <f t="shared" si="11"/>
        <v>0</v>
      </c>
    </row>
    <row r="50" spans="1:19" s="92" customFormat="1" ht="15">
      <c r="A50" s="89">
        <v>47</v>
      </c>
      <c r="B50" s="231" t="s">
        <v>148</v>
      </c>
      <c r="C50" s="232" t="s">
        <v>20</v>
      </c>
      <c r="D50" s="216">
        <v>1</v>
      </c>
      <c r="E50" s="233">
        <v>2</v>
      </c>
      <c r="F50" s="257"/>
      <c r="G50" s="256"/>
      <c r="H50" s="253"/>
      <c r="I50" s="260"/>
      <c r="J50" s="209"/>
      <c r="K50" s="254"/>
      <c r="L50" s="253"/>
      <c r="M50" s="263"/>
      <c r="N50" s="86">
        <f t="shared" si="6"/>
        <v>1</v>
      </c>
      <c r="O50" s="87">
        <f t="shared" si="7"/>
        <v>2</v>
      </c>
      <c r="P50" s="113">
        <f t="shared" si="8"/>
        <v>1</v>
      </c>
      <c r="Q50" s="114">
        <f t="shared" si="9"/>
        <v>2</v>
      </c>
      <c r="R50" s="92">
        <f t="shared" si="10"/>
        <v>0</v>
      </c>
      <c r="S50" s="92">
        <f t="shared" si="11"/>
        <v>0</v>
      </c>
    </row>
    <row r="51" spans="1:19" s="92" customFormat="1" ht="15">
      <c r="A51" s="89">
        <v>48</v>
      </c>
      <c r="B51" s="231" t="s">
        <v>237</v>
      </c>
      <c r="C51" s="232" t="s">
        <v>118</v>
      </c>
      <c r="D51" s="209"/>
      <c r="E51" s="256"/>
      <c r="F51" s="209"/>
      <c r="G51" s="256"/>
      <c r="H51" s="216">
        <v>1</v>
      </c>
      <c r="I51" s="237">
        <v>2</v>
      </c>
      <c r="J51" s="209"/>
      <c r="K51" s="254"/>
      <c r="L51" s="253"/>
      <c r="M51" s="263"/>
      <c r="N51" s="86">
        <f t="shared" si="6"/>
        <v>1</v>
      </c>
      <c r="O51" s="87">
        <f t="shared" si="7"/>
        <v>2</v>
      </c>
      <c r="P51" s="113">
        <f t="shared" si="8"/>
        <v>1</v>
      </c>
      <c r="Q51" s="114">
        <f t="shared" si="9"/>
        <v>2</v>
      </c>
      <c r="R51" s="92">
        <f t="shared" si="10"/>
        <v>0</v>
      </c>
      <c r="S51" s="92">
        <f t="shared" si="11"/>
        <v>0</v>
      </c>
    </row>
    <row r="52" spans="1:19" s="92" customFormat="1" ht="15">
      <c r="A52" s="89">
        <v>49</v>
      </c>
      <c r="B52" s="231" t="s">
        <v>238</v>
      </c>
      <c r="C52" s="232" t="s">
        <v>217</v>
      </c>
      <c r="D52" s="209"/>
      <c r="E52" s="256"/>
      <c r="F52" s="209"/>
      <c r="G52" s="256"/>
      <c r="H52" s="216">
        <v>1</v>
      </c>
      <c r="I52" s="237">
        <v>1</v>
      </c>
      <c r="J52" s="209"/>
      <c r="K52" s="254"/>
      <c r="L52" s="253"/>
      <c r="M52" s="263"/>
      <c r="N52" s="86">
        <f t="shared" si="6"/>
        <v>1</v>
      </c>
      <c r="O52" s="87">
        <f t="shared" si="7"/>
        <v>1</v>
      </c>
      <c r="P52" s="113">
        <f t="shared" si="8"/>
        <v>1</v>
      </c>
      <c r="Q52" s="114">
        <f t="shared" si="9"/>
        <v>1</v>
      </c>
      <c r="R52" s="92">
        <f t="shared" si="10"/>
        <v>0</v>
      </c>
      <c r="S52" s="92">
        <f t="shared" si="11"/>
        <v>0</v>
      </c>
    </row>
    <row r="53" spans="1:19" s="92" customFormat="1" ht="15">
      <c r="A53" s="89">
        <v>50</v>
      </c>
      <c r="B53" s="231" t="s">
        <v>239</v>
      </c>
      <c r="C53" s="232" t="s">
        <v>25</v>
      </c>
      <c r="D53" s="209"/>
      <c r="E53" s="256"/>
      <c r="F53" s="209"/>
      <c r="G53" s="256"/>
      <c r="H53" s="216">
        <v>1</v>
      </c>
      <c r="I53" s="237">
        <v>1</v>
      </c>
      <c r="J53" s="209"/>
      <c r="K53" s="254"/>
      <c r="L53" s="253"/>
      <c r="M53" s="263"/>
      <c r="N53" s="86">
        <f t="shared" si="6"/>
        <v>1</v>
      </c>
      <c r="O53" s="87">
        <f t="shared" si="7"/>
        <v>1</v>
      </c>
      <c r="P53" s="113">
        <f t="shared" si="8"/>
        <v>1</v>
      </c>
      <c r="Q53" s="114">
        <f t="shared" si="9"/>
        <v>1</v>
      </c>
      <c r="R53" s="92">
        <f t="shared" si="10"/>
        <v>0</v>
      </c>
      <c r="S53" s="92">
        <f t="shared" si="11"/>
        <v>0</v>
      </c>
    </row>
    <row r="54" spans="1:19" s="92" customFormat="1" ht="15">
      <c r="A54" s="89">
        <v>51</v>
      </c>
      <c r="B54" s="231" t="s">
        <v>149</v>
      </c>
      <c r="C54" s="232" t="s">
        <v>10</v>
      </c>
      <c r="D54" s="222">
        <v>1</v>
      </c>
      <c r="E54" s="233">
        <v>1</v>
      </c>
      <c r="F54" s="209"/>
      <c r="G54" s="254"/>
      <c r="H54" s="209"/>
      <c r="I54" s="256"/>
      <c r="J54" s="209"/>
      <c r="K54" s="254"/>
      <c r="L54" s="253"/>
      <c r="M54" s="263"/>
      <c r="N54" s="86">
        <f t="shared" si="6"/>
        <v>1</v>
      </c>
      <c r="O54" s="87">
        <f t="shared" si="7"/>
        <v>1</v>
      </c>
      <c r="P54" s="113">
        <f t="shared" si="8"/>
        <v>1</v>
      </c>
      <c r="Q54" s="114">
        <f t="shared" si="9"/>
        <v>1</v>
      </c>
      <c r="R54" s="92">
        <f t="shared" si="10"/>
        <v>0</v>
      </c>
      <c r="S54" s="92">
        <f t="shared" si="11"/>
        <v>0</v>
      </c>
    </row>
    <row r="55" spans="1:17" s="92" customFormat="1" ht="15.75" thickBot="1">
      <c r="A55" s="129" t="s">
        <v>12</v>
      </c>
      <c r="B55" s="130"/>
      <c r="C55" s="131"/>
      <c r="D55" s="122"/>
      <c r="E55" s="121"/>
      <c r="F55" s="122"/>
      <c r="G55" s="121"/>
      <c r="H55" s="122"/>
      <c r="I55" s="121"/>
      <c r="J55" s="122"/>
      <c r="K55" s="121"/>
      <c r="L55" s="122"/>
      <c r="M55" s="132"/>
      <c r="N55" s="133" t="s">
        <v>8</v>
      </c>
      <c r="O55" s="134" t="s">
        <v>6</v>
      </c>
      <c r="P55" s="127" t="s">
        <v>8</v>
      </c>
      <c r="Q55" s="134" t="s">
        <v>6</v>
      </c>
    </row>
    <row r="56" spans="1:20" s="85" customFormat="1" ht="15">
      <c r="A56" s="295">
        <v>1</v>
      </c>
      <c r="B56" s="231" t="s">
        <v>271</v>
      </c>
      <c r="C56" s="232" t="s">
        <v>21</v>
      </c>
      <c r="D56" s="216">
        <v>18</v>
      </c>
      <c r="E56" s="223">
        <v>4</v>
      </c>
      <c r="F56" s="249">
        <v>20</v>
      </c>
      <c r="G56" s="250">
        <v>4</v>
      </c>
      <c r="H56" s="186">
        <v>20</v>
      </c>
      <c r="I56" s="187">
        <v>4</v>
      </c>
      <c r="J56" s="230">
        <v>20</v>
      </c>
      <c r="K56" s="251">
        <v>4</v>
      </c>
      <c r="L56" s="249">
        <v>20</v>
      </c>
      <c r="M56" s="250">
        <v>6</v>
      </c>
      <c r="N56" s="86">
        <f aca="true" t="shared" si="12" ref="N56:N64">SUM(D56+F56+H56+J56+L56)</f>
        <v>98</v>
      </c>
      <c r="O56" s="87">
        <f aca="true" t="shared" si="13" ref="O56:O64">SUM(E56+G56+I56+K56+M56)</f>
        <v>22</v>
      </c>
      <c r="P56" s="113">
        <f aca="true" t="shared" si="14" ref="P56:P64">SUM(D56,F56,H56,J56,L56)-S56</f>
        <v>80</v>
      </c>
      <c r="Q56" s="114">
        <f aca="true" t="shared" si="15" ref="Q56:Q64">SUM(E56,G56,I56,K56,M56)-R56</f>
        <v>18</v>
      </c>
      <c r="R56" s="92">
        <f aca="true" t="shared" si="16" ref="R56:R64">IF(COUNT(M56,K56,I56,G56,E56)=5,MIN(M56,K56,I56,G56,E56),0)</f>
        <v>4</v>
      </c>
      <c r="S56" s="92">
        <f aca="true" t="shared" si="17" ref="S56:S64">IF(COUNT(D56,F56,H56,J56,L56)=5,MIN(D56,F56,H56,J56,L56),0)</f>
        <v>18</v>
      </c>
      <c r="T56" s="84"/>
    </row>
    <row r="57" spans="1:20" s="85" customFormat="1" ht="15">
      <c r="A57" s="296">
        <v>2</v>
      </c>
      <c r="B57" s="231" t="s">
        <v>270</v>
      </c>
      <c r="C57" s="232" t="s">
        <v>21</v>
      </c>
      <c r="D57" s="222">
        <v>20</v>
      </c>
      <c r="E57" s="233">
        <v>4</v>
      </c>
      <c r="F57" s="216">
        <v>16</v>
      </c>
      <c r="G57" s="219">
        <v>3.5</v>
      </c>
      <c r="H57" s="147">
        <v>18</v>
      </c>
      <c r="I57" s="148">
        <v>4</v>
      </c>
      <c r="J57" s="238">
        <v>16</v>
      </c>
      <c r="K57" s="245">
        <v>3.5</v>
      </c>
      <c r="L57" s="216">
        <v>18</v>
      </c>
      <c r="M57" s="219">
        <v>3.5</v>
      </c>
      <c r="N57" s="86">
        <f t="shared" si="12"/>
        <v>88</v>
      </c>
      <c r="O57" s="87">
        <f t="shared" si="13"/>
        <v>18.5</v>
      </c>
      <c r="P57" s="113">
        <f t="shared" si="14"/>
        <v>72</v>
      </c>
      <c r="Q57" s="114">
        <f t="shared" si="15"/>
        <v>15</v>
      </c>
      <c r="R57" s="92">
        <f t="shared" si="16"/>
        <v>3.5</v>
      </c>
      <c r="S57" s="92">
        <f t="shared" si="17"/>
        <v>16</v>
      </c>
      <c r="T57" s="84"/>
    </row>
    <row r="58" spans="1:20" s="85" customFormat="1" ht="15">
      <c r="A58" s="189">
        <v>3</v>
      </c>
      <c r="B58" s="231" t="s">
        <v>72</v>
      </c>
      <c r="C58" s="232" t="s">
        <v>21</v>
      </c>
      <c r="D58" s="216">
        <v>17</v>
      </c>
      <c r="E58" s="223">
        <v>3.5</v>
      </c>
      <c r="F58" s="216">
        <v>17</v>
      </c>
      <c r="G58" s="237">
        <v>3.5</v>
      </c>
      <c r="H58" s="147">
        <v>17</v>
      </c>
      <c r="I58" s="173">
        <v>3</v>
      </c>
      <c r="J58" s="238">
        <v>17</v>
      </c>
      <c r="K58" s="245">
        <v>3.5</v>
      </c>
      <c r="L58" s="253"/>
      <c r="M58" s="263"/>
      <c r="N58" s="86">
        <f t="shared" si="12"/>
        <v>68</v>
      </c>
      <c r="O58" s="87">
        <f t="shared" si="13"/>
        <v>13.5</v>
      </c>
      <c r="P58" s="113">
        <f t="shared" si="14"/>
        <v>68</v>
      </c>
      <c r="Q58" s="114">
        <f t="shared" si="15"/>
        <v>13.5</v>
      </c>
      <c r="R58" s="92">
        <f t="shared" si="16"/>
        <v>0</v>
      </c>
      <c r="S58" s="92">
        <f t="shared" si="17"/>
        <v>0</v>
      </c>
      <c r="T58" s="84"/>
    </row>
    <row r="59" spans="1:19" s="92" customFormat="1" ht="15">
      <c r="A59" s="189">
        <v>4</v>
      </c>
      <c r="B59" s="231" t="s">
        <v>73</v>
      </c>
      <c r="C59" s="232" t="s">
        <v>19</v>
      </c>
      <c r="D59" s="222">
        <v>16</v>
      </c>
      <c r="E59" s="233">
        <v>3</v>
      </c>
      <c r="F59" s="216">
        <v>14</v>
      </c>
      <c r="G59" s="219">
        <v>3</v>
      </c>
      <c r="H59" s="147">
        <v>16</v>
      </c>
      <c r="I59" s="148">
        <v>3</v>
      </c>
      <c r="J59" s="236">
        <v>15</v>
      </c>
      <c r="K59" s="252">
        <v>3</v>
      </c>
      <c r="L59" s="216">
        <v>14</v>
      </c>
      <c r="M59" s="219">
        <v>2.5</v>
      </c>
      <c r="N59" s="86">
        <f t="shared" si="12"/>
        <v>75</v>
      </c>
      <c r="O59" s="87">
        <f t="shared" si="13"/>
        <v>14.5</v>
      </c>
      <c r="P59" s="113">
        <f t="shared" si="14"/>
        <v>61</v>
      </c>
      <c r="Q59" s="114">
        <f t="shared" si="15"/>
        <v>12</v>
      </c>
      <c r="R59" s="92">
        <f t="shared" si="16"/>
        <v>2.5</v>
      </c>
      <c r="S59" s="92">
        <f t="shared" si="17"/>
        <v>14</v>
      </c>
    </row>
    <row r="60" spans="1:19" s="92" customFormat="1" ht="15">
      <c r="A60" s="188">
        <v>5</v>
      </c>
      <c r="B60" s="231" t="s">
        <v>150</v>
      </c>
      <c r="C60" s="232" t="s">
        <v>30</v>
      </c>
      <c r="D60" s="216">
        <v>14</v>
      </c>
      <c r="E60" s="233">
        <v>3</v>
      </c>
      <c r="F60" s="216">
        <v>15</v>
      </c>
      <c r="G60" s="219">
        <v>3.5</v>
      </c>
      <c r="H60" s="147">
        <v>15</v>
      </c>
      <c r="I60" s="148">
        <v>3</v>
      </c>
      <c r="J60" s="236">
        <v>14</v>
      </c>
      <c r="K60" s="252">
        <v>2.5</v>
      </c>
      <c r="L60" s="216">
        <v>16</v>
      </c>
      <c r="M60" s="219">
        <v>3</v>
      </c>
      <c r="N60" s="86">
        <f t="shared" si="12"/>
        <v>74</v>
      </c>
      <c r="O60" s="87">
        <f t="shared" si="13"/>
        <v>15</v>
      </c>
      <c r="P60" s="113">
        <f t="shared" si="14"/>
        <v>60</v>
      </c>
      <c r="Q60" s="114">
        <f t="shared" si="15"/>
        <v>12.5</v>
      </c>
      <c r="R60" s="92">
        <f t="shared" si="16"/>
        <v>2.5</v>
      </c>
      <c r="S60" s="92">
        <f t="shared" si="17"/>
        <v>14</v>
      </c>
    </row>
    <row r="61" spans="1:19" s="92" customFormat="1" ht="15">
      <c r="A61" s="188">
        <v>6</v>
      </c>
      <c r="B61" s="231" t="s">
        <v>74</v>
      </c>
      <c r="C61" s="232" t="s">
        <v>21</v>
      </c>
      <c r="D61" s="216">
        <v>15</v>
      </c>
      <c r="E61" s="233">
        <v>3</v>
      </c>
      <c r="F61" s="216">
        <v>13</v>
      </c>
      <c r="G61" s="219">
        <v>3</v>
      </c>
      <c r="H61" s="147">
        <v>12</v>
      </c>
      <c r="I61" s="148">
        <v>2</v>
      </c>
      <c r="J61" s="238">
        <v>13</v>
      </c>
      <c r="K61" s="245">
        <v>2.5</v>
      </c>
      <c r="L61" s="216">
        <v>15</v>
      </c>
      <c r="M61" s="219">
        <v>3</v>
      </c>
      <c r="N61" s="86">
        <f t="shared" si="12"/>
        <v>68</v>
      </c>
      <c r="O61" s="87">
        <f t="shared" si="13"/>
        <v>13.5</v>
      </c>
      <c r="P61" s="113">
        <f t="shared" si="14"/>
        <v>56</v>
      </c>
      <c r="Q61" s="114">
        <f t="shared" si="15"/>
        <v>11.5</v>
      </c>
      <c r="R61" s="92">
        <f t="shared" si="16"/>
        <v>2</v>
      </c>
      <c r="S61" s="92">
        <f t="shared" si="17"/>
        <v>12</v>
      </c>
    </row>
    <row r="62" spans="1:19" s="92" customFormat="1" ht="15">
      <c r="A62" s="189">
        <v>7</v>
      </c>
      <c r="B62" s="192" t="s">
        <v>158</v>
      </c>
      <c r="C62" s="182" t="s">
        <v>21</v>
      </c>
      <c r="D62" s="257"/>
      <c r="E62" s="256"/>
      <c r="F62" s="147">
        <v>12</v>
      </c>
      <c r="G62" s="148">
        <v>2</v>
      </c>
      <c r="H62" s="147">
        <v>14</v>
      </c>
      <c r="I62" s="148">
        <v>3</v>
      </c>
      <c r="J62" s="142">
        <v>18</v>
      </c>
      <c r="K62" s="281">
        <v>3.5</v>
      </c>
      <c r="L62" s="147">
        <v>17</v>
      </c>
      <c r="M62" s="148">
        <v>3</v>
      </c>
      <c r="N62" s="86">
        <f t="shared" si="12"/>
        <v>61</v>
      </c>
      <c r="O62" s="87">
        <f t="shared" si="13"/>
        <v>11.5</v>
      </c>
      <c r="P62" s="113">
        <f t="shared" si="14"/>
        <v>61</v>
      </c>
      <c r="Q62" s="114">
        <f t="shared" si="15"/>
        <v>11.5</v>
      </c>
      <c r="R62" s="92">
        <f t="shared" si="16"/>
        <v>0</v>
      </c>
      <c r="S62" s="92">
        <f t="shared" si="17"/>
        <v>0</v>
      </c>
    </row>
    <row r="63" spans="1:19" ht="15.75">
      <c r="A63" s="188">
        <v>8</v>
      </c>
      <c r="B63" s="192" t="s">
        <v>98</v>
      </c>
      <c r="C63" s="182" t="s">
        <v>25</v>
      </c>
      <c r="D63" s="209"/>
      <c r="E63" s="210"/>
      <c r="F63" s="147">
        <v>18</v>
      </c>
      <c r="G63" s="148">
        <v>4</v>
      </c>
      <c r="H63" s="147">
        <v>13</v>
      </c>
      <c r="I63" s="148">
        <v>3</v>
      </c>
      <c r="J63" s="253"/>
      <c r="K63" s="263"/>
      <c r="L63" s="253"/>
      <c r="M63" s="263"/>
      <c r="N63" s="86">
        <f t="shared" si="12"/>
        <v>31</v>
      </c>
      <c r="O63" s="87">
        <f t="shared" si="13"/>
        <v>7</v>
      </c>
      <c r="P63" s="113">
        <f t="shared" si="14"/>
        <v>31</v>
      </c>
      <c r="Q63" s="114">
        <f t="shared" si="15"/>
        <v>7</v>
      </c>
      <c r="R63" s="92">
        <f t="shared" si="16"/>
        <v>0</v>
      </c>
      <c r="S63" s="92">
        <f t="shared" si="17"/>
        <v>0</v>
      </c>
    </row>
    <row r="64" spans="1:19" ht="15.75">
      <c r="A64" s="188">
        <v>9</v>
      </c>
      <c r="B64" s="231" t="s">
        <v>75</v>
      </c>
      <c r="C64" s="232" t="s">
        <v>56</v>
      </c>
      <c r="D64" s="216">
        <v>13</v>
      </c>
      <c r="E64" s="233">
        <v>2</v>
      </c>
      <c r="F64" s="209"/>
      <c r="G64" s="212"/>
      <c r="H64" s="209"/>
      <c r="I64" s="212"/>
      <c r="J64" s="209"/>
      <c r="K64" s="254"/>
      <c r="L64" s="253"/>
      <c r="M64" s="263"/>
      <c r="N64" s="86">
        <f t="shared" si="12"/>
        <v>13</v>
      </c>
      <c r="O64" s="87">
        <f t="shared" si="13"/>
        <v>2</v>
      </c>
      <c r="P64" s="113">
        <f t="shared" si="14"/>
        <v>13</v>
      </c>
      <c r="Q64" s="114">
        <f t="shared" si="15"/>
        <v>2</v>
      </c>
      <c r="R64" s="92">
        <f t="shared" si="16"/>
        <v>0</v>
      </c>
      <c r="S64" s="92">
        <f t="shared" si="17"/>
        <v>0</v>
      </c>
    </row>
    <row r="65" spans="1:17" s="1" customFormat="1" ht="15.75">
      <c r="A65" s="11"/>
      <c r="D65" s="10"/>
      <c r="E65" s="9"/>
      <c r="F65" s="4"/>
      <c r="G65" s="9"/>
      <c r="H65" s="3"/>
      <c r="I65" s="9"/>
      <c r="J65" s="2"/>
      <c r="K65" s="9"/>
      <c r="L65" s="3"/>
      <c r="M65" s="9"/>
      <c r="N65" s="2"/>
      <c r="O65" s="2"/>
      <c r="P65" s="2"/>
      <c r="Q65" s="2"/>
    </row>
    <row r="67" spans="2:14" ht="15.75">
      <c r="B67" s="15" t="s">
        <v>307</v>
      </c>
      <c r="C67" s="17"/>
      <c r="D67" s="18"/>
      <c r="E67" s="19"/>
      <c r="F67" s="20"/>
      <c r="G67" s="9"/>
      <c r="H67" s="3"/>
      <c r="I67" s="9"/>
      <c r="J67" s="2"/>
      <c r="K67" s="9"/>
      <c r="L67" s="3"/>
      <c r="M67" s="9"/>
      <c r="N67" s="2"/>
    </row>
    <row r="68" spans="2:14" ht="15.75">
      <c r="B68" s="54" t="s">
        <v>306</v>
      </c>
      <c r="C68" s="1"/>
      <c r="D68" s="10"/>
      <c r="E68" s="9"/>
      <c r="F68" s="4"/>
      <c r="G68" s="9"/>
      <c r="H68" s="3"/>
      <c r="I68" s="9"/>
      <c r="J68" s="2"/>
      <c r="K68" s="9"/>
      <c r="L68" s="3"/>
      <c r="M68" s="9"/>
      <c r="N68" s="2"/>
    </row>
    <row r="70" spans="1:11" ht="15.75">
      <c r="A70" s="311"/>
      <c r="B70" s="298" t="s">
        <v>308</v>
      </c>
      <c r="C70" s="298"/>
      <c r="D70" s="299"/>
      <c r="E70" s="300"/>
      <c r="F70" s="301"/>
      <c r="G70" s="300"/>
      <c r="H70" s="302"/>
      <c r="I70" s="303"/>
      <c r="J70" s="304"/>
      <c r="K70" s="303"/>
    </row>
  </sheetData>
  <sheetProtection/>
  <mergeCells count="10"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35"/>
  <sheetViews>
    <sheetView zoomScale="93" zoomScaleNormal="93" zoomScalePageLayoutView="0" workbookViewId="0" topLeftCell="A1">
      <pane ySplit="3" topLeftCell="A109" activePane="bottomLeft" state="frozen"/>
      <selection pane="topLeft" activeCell="A1" sqref="A1"/>
      <selection pane="bottomLeft" activeCell="C53" sqref="C53"/>
    </sheetView>
  </sheetViews>
  <sheetFormatPr defaultColWidth="8.796875" defaultRowHeight="15"/>
  <cols>
    <col min="1" max="1" width="3.69921875" style="11" customWidth="1"/>
    <col min="2" max="2" width="21.69921875" style="1" customWidth="1"/>
    <col min="3" max="3" width="23" style="1" bestFit="1" customWidth="1"/>
    <col min="4" max="4" width="6.796875" style="10" customWidth="1"/>
    <col min="5" max="5" width="4.296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29" t="s">
        <v>199</v>
      </c>
      <c r="B1" s="21"/>
      <c r="C1" s="21"/>
      <c r="D1" s="22"/>
      <c r="E1" s="23"/>
      <c r="F1" s="24"/>
      <c r="G1" s="23"/>
      <c r="H1" s="22"/>
      <c r="I1" s="23"/>
      <c r="J1" s="21"/>
      <c r="K1" s="23"/>
      <c r="L1" s="7"/>
      <c r="M1" s="8"/>
      <c r="N1" s="25"/>
      <c r="O1" s="2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31"/>
      <c r="B2" s="32" t="s">
        <v>5</v>
      </c>
      <c r="C2" s="33"/>
      <c r="D2" s="338">
        <v>43022</v>
      </c>
      <c r="E2" s="339"/>
      <c r="F2" s="338">
        <v>43043</v>
      </c>
      <c r="G2" s="339"/>
      <c r="H2" s="338">
        <v>43113</v>
      </c>
      <c r="I2" s="339"/>
      <c r="J2" s="338">
        <v>43134</v>
      </c>
      <c r="K2" s="339"/>
      <c r="L2" s="338">
        <v>43197</v>
      </c>
      <c r="M2" s="339"/>
      <c r="N2" s="34"/>
      <c r="O2" s="35"/>
      <c r="P2" s="52" t="s">
        <v>18</v>
      </c>
      <c r="Q2" s="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6"/>
      <c r="B3" s="50" t="s">
        <v>0</v>
      </c>
      <c r="C3" s="51" t="s">
        <v>1</v>
      </c>
      <c r="D3" s="336" t="s">
        <v>22</v>
      </c>
      <c r="E3" s="337"/>
      <c r="F3" s="336" t="s">
        <v>203</v>
      </c>
      <c r="G3" s="337"/>
      <c r="H3" s="336" t="s">
        <v>219</v>
      </c>
      <c r="I3" s="337"/>
      <c r="J3" s="336" t="s">
        <v>258</v>
      </c>
      <c r="K3" s="337"/>
      <c r="L3" s="336" t="s">
        <v>324</v>
      </c>
      <c r="M3" s="337"/>
      <c r="N3" s="37" t="s">
        <v>2</v>
      </c>
      <c r="O3" s="38" t="s">
        <v>6</v>
      </c>
      <c r="P3" s="39" t="s">
        <v>13</v>
      </c>
      <c r="Q3" s="40" t="s">
        <v>14</v>
      </c>
      <c r="R3" s="28" t="s">
        <v>16</v>
      </c>
      <c r="S3" s="28" t="s">
        <v>15</v>
      </c>
      <c r="T3" s="28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5">
      <c r="A4" s="297">
        <v>1</v>
      </c>
      <c r="B4" s="135" t="s">
        <v>41</v>
      </c>
      <c r="C4" s="135" t="s">
        <v>21</v>
      </c>
      <c r="D4" s="199">
        <v>20</v>
      </c>
      <c r="E4" s="221">
        <v>6.5</v>
      </c>
      <c r="F4" s="171">
        <v>17</v>
      </c>
      <c r="G4" s="139">
        <v>5</v>
      </c>
      <c r="H4" s="137">
        <v>20</v>
      </c>
      <c r="I4" s="140">
        <v>7</v>
      </c>
      <c r="J4" s="160">
        <v>20</v>
      </c>
      <c r="K4" s="140">
        <v>7</v>
      </c>
      <c r="L4" s="142">
        <v>17</v>
      </c>
      <c r="M4" s="138">
        <v>5.5</v>
      </c>
      <c r="N4" s="118">
        <f aca="true" t="shared" si="0" ref="N4:N35">SUM(D4+F4+H4+J4+L4)</f>
        <v>94</v>
      </c>
      <c r="O4" s="119">
        <f aca="true" t="shared" si="1" ref="O4:O35">SUM(E4+G4+I4+K4+M4)</f>
        <v>31</v>
      </c>
      <c r="P4" s="111">
        <f aca="true" t="shared" si="2" ref="P4:P35">SUM(D4,F4,H4,J4,L4)-S4</f>
        <v>77</v>
      </c>
      <c r="Q4" s="112">
        <f aca="true" t="shared" si="3" ref="Q4:Q35">SUM(E4,G4,I4,K4,M4)-R4</f>
        <v>26</v>
      </c>
      <c r="R4" s="92">
        <f aca="true" t="shared" si="4" ref="R4:R35">IF(COUNT(M4,K4,I4,G4,E4)=5,MIN(M4,K4,I4,G4,E4),0)</f>
        <v>5</v>
      </c>
      <c r="S4" s="92">
        <f aca="true" t="shared" si="5" ref="S4:S35">IF(COUNT(D4,F4,H4,J4,L4)=5,MIN(D4,F4,H4,J4,L4),0)</f>
        <v>17</v>
      </c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21" s="15" customFormat="1" ht="15">
      <c r="A5" s="294">
        <v>2</v>
      </c>
      <c r="B5" s="135" t="s">
        <v>46</v>
      </c>
      <c r="C5" s="135" t="s">
        <v>21</v>
      </c>
      <c r="D5" s="222">
        <v>17</v>
      </c>
      <c r="E5" s="223">
        <v>5.5</v>
      </c>
      <c r="F5" s="172">
        <v>18</v>
      </c>
      <c r="G5" s="158">
        <v>5.5</v>
      </c>
      <c r="H5" s="142">
        <v>16</v>
      </c>
      <c r="I5" s="138">
        <v>5.5</v>
      </c>
      <c r="J5" s="147">
        <v>18</v>
      </c>
      <c r="K5" s="138">
        <v>6</v>
      </c>
      <c r="L5" s="157">
        <v>16</v>
      </c>
      <c r="M5" s="164">
        <v>5</v>
      </c>
      <c r="N5" s="86">
        <f t="shared" si="0"/>
        <v>85</v>
      </c>
      <c r="O5" s="87">
        <f t="shared" si="1"/>
        <v>27.5</v>
      </c>
      <c r="P5" s="113">
        <f t="shared" si="2"/>
        <v>69</v>
      </c>
      <c r="Q5" s="114">
        <f t="shared" si="3"/>
        <v>22.5</v>
      </c>
      <c r="R5" s="92">
        <f t="shared" si="4"/>
        <v>5</v>
      </c>
      <c r="S5" s="92">
        <f t="shared" si="5"/>
        <v>16</v>
      </c>
      <c r="T5" s="16"/>
      <c r="U5" s="16"/>
    </row>
    <row r="6" spans="1:20" s="15" customFormat="1" ht="15">
      <c r="A6" s="297">
        <v>3</v>
      </c>
      <c r="B6" s="135" t="s">
        <v>159</v>
      </c>
      <c r="C6" s="135" t="s">
        <v>118</v>
      </c>
      <c r="D6" s="222">
        <v>18</v>
      </c>
      <c r="E6" s="223">
        <v>6</v>
      </c>
      <c r="F6" s="255"/>
      <c r="G6" s="210"/>
      <c r="H6" s="142">
        <v>17</v>
      </c>
      <c r="I6" s="138">
        <v>6</v>
      </c>
      <c r="J6" s="142">
        <v>13</v>
      </c>
      <c r="K6" s="138">
        <v>5</v>
      </c>
      <c r="L6" s="162">
        <v>20</v>
      </c>
      <c r="M6" s="163">
        <v>6</v>
      </c>
      <c r="N6" s="86">
        <f t="shared" si="0"/>
        <v>68</v>
      </c>
      <c r="O6" s="87">
        <f t="shared" si="1"/>
        <v>23</v>
      </c>
      <c r="P6" s="113">
        <f t="shared" si="2"/>
        <v>68</v>
      </c>
      <c r="Q6" s="114">
        <f t="shared" si="3"/>
        <v>23</v>
      </c>
      <c r="R6" s="92">
        <f t="shared" si="4"/>
        <v>0</v>
      </c>
      <c r="S6" s="92">
        <f t="shared" si="5"/>
        <v>0</v>
      </c>
      <c r="T6" s="14"/>
    </row>
    <row r="7" spans="1:87" s="17" customFormat="1" ht="15">
      <c r="A7" s="294">
        <v>4</v>
      </c>
      <c r="B7" s="135" t="s">
        <v>51</v>
      </c>
      <c r="C7" s="135" t="s">
        <v>21</v>
      </c>
      <c r="D7" s="222">
        <v>9</v>
      </c>
      <c r="E7" s="233">
        <v>4.5</v>
      </c>
      <c r="F7" s="172">
        <v>20</v>
      </c>
      <c r="G7" s="158">
        <v>6</v>
      </c>
      <c r="H7" s="147">
        <v>18</v>
      </c>
      <c r="I7" s="138">
        <v>6</v>
      </c>
      <c r="J7" s="147">
        <v>15</v>
      </c>
      <c r="K7" s="161">
        <v>5</v>
      </c>
      <c r="L7" s="157">
        <v>12</v>
      </c>
      <c r="M7" s="164">
        <v>4.5</v>
      </c>
      <c r="N7" s="86">
        <f t="shared" si="0"/>
        <v>74</v>
      </c>
      <c r="O7" s="87">
        <f t="shared" si="1"/>
        <v>26</v>
      </c>
      <c r="P7" s="113">
        <f t="shared" si="2"/>
        <v>65</v>
      </c>
      <c r="Q7" s="114">
        <f t="shared" si="3"/>
        <v>21.5</v>
      </c>
      <c r="R7" s="92">
        <f t="shared" si="4"/>
        <v>4.5</v>
      </c>
      <c r="S7" s="92">
        <f t="shared" si="5"/>
        <v>9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s="16" customFormat="1" ht="15">
      <c r="A8" s="297">
        <v>5</v>
      </c>
      <c r="B8" s="135" t="s">
        <v>55</v>
      </c>
      <c r="C8" s="135" t="s">
        <v>19</v>
      </c>
      <c r="D8" s="222">
        <v>15</v>
      </c>
      <c r="E8" s="233">
        <v>5</v>
      </c>
      <c r="F8" s="151">
        <v>12</v>
      </c>
      <c r="G8" s="165">
        <v>4.5</v>
      </c>
      <c r="H8" s="209"/>
      <c r="I8" s="259"/>
      <c r="J8" s="142">
        <v>16</v>
      </c>
      <c r="K8" s="138">
        <v>5.5</v>
      </c>
      <c r="L8" s="157">
        <v>11</v>
      </c>
      <c r="M8" s="286">
        <v>4.5</v>
      </c>
      <c r="N8" s="86">
        <f t="shared" si="0"/>
        <v>54</v>
      </c>
      <c r="O8" s="87">
        <f t="shared" si="1"/>
        <v>19.5</v>
      </c>
      <c r="P8" s="113">
        <f t="shared" si="2"/>
        <v>54</v>
      </c>
      <c r="Q8" s="114">
        <f t="shared" si="3"/>
        <v>19.5</v>
      </c>
      <c r="R8" s="92">
        <f t="shared" si="4"/>
        <v>0</v>
      </c>
      <c r="S8" s="92">
        <f t="shared" si="5"/>
        <v>0</v>
      </c>
      <c r="T8" s="15"/>
      <c r="U8" s="1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21" s="16" customFormat="1" ht="15">
      <c r="A9" s="89">
        <v>6</v>
      </c>
      <c r="B9" s="135" t="s">
        <v>171</v>
      </c>
      <c r="C9" s="135" t="s">
        <v>21</v>
      </c>
      <c r="D9" s="222">
        <v>1</v>
      </c>
      <c r="E9" s="223">
        <v>3</v>
      </c>
      <c r="F9" s="172">
        <v>16</v>
      </c>
      <c r="G9" s="158">
        <v>5</v>
      </c>
      <c r="H9" s="142">
        <v>8</v>
      </c>
      <c r="I9" s="166">
        <v>4.5</v>
      </c>
      <c r="J9" s="142">
        <v>17</v>
      </c>
      <c r="K9" s="138">
        <v>5.5</v>
      </c>
      <c r="L9" s="157">
        <v>9</v>
      </c>
      <c r="M9" s="163">
        <v>4</v>
      </c>
      <c r="N9" s="86">
        <f t="shared" si="0"/>
        <v>51</v>
      </c>
      <c r="O9" s="87">
        <f t="shared" si="1"/>
        <v>22</v>
      </c>
      <c r="P9" s="113">
        <f t="shared" si="2"/>
        <v>50</v>
      </c>
      <c r="Q9" s="114">
        <f t="shared" si="3"/>
        <v>19</v>
      </c>
      <c r="R9" s="92">
        <f t="shared" si="4"/>
        <v>3</v>
      </c>
      <c r="S9" s="92">
        <f t="shared" si="5"/>
        <v>1</v>
      </c>
      <c r="T9" s="15"/>
      <c r="U9" s="15"/>
    </row>
    <row r="10" spans="1:87" s="15" customFormat="1" ht="15">
      <c r="A10" s="123">
        <v>7</v>
      </c>
      <c r="B10" s="135" t="s">
        <v>49</v>
      </c>
      <c r="C10" s="135" t="s">
        <v>21</v>
      </c>
      <c r="D10" s="222">
        <v>12</v>
      </c>
      <c r="E10" s="223">
        <v>5</v>
      </c>
      <c r="F10" s="172">
        <v>10</v>
      </c>
      <c r="G10" s="158">
        <v>4.5</v>
      </c>
      <c r="H10" s="147">
        <v>9</v>
      </c>
      <c r="I10" s="138">
        <v>5</v>
      </c>
      <c r="J10" s="257"/>
      <c r="K10" s="259"/>
      <c r="L10" s="147">
        <v>18</v>
      </c>
      <c r="M10" s="169">
        <v>6</v>
      </c>
      <c r="N10" s="86">
        <f t="shared" si="0"/>
        <v>49</v>
      </c>
      <c r="O10" s="87">
        <f t="shared" si="1"/>
        <v>20.5</v>
      </c>
      <c r="P10" s="113">
        <f t="shared" si="2"/>
        <v>49</v>
      </c>
      <c r="Q10" s="114">
        <f t="shared" si="3"/>
        <v>20.5</v>
      </c>
      <c r="R10" s="92">
        <f t="shared" si="4"/>
        <v>0</v>
      </c>
      <c r="S10" s="92">
        <f t="shared" si="5"/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20" s="15" customFormat="1" ht="15">
      <c r="A11" s="89">
        <v>8</v>
      </c>
      <c r="B11" s="135" t="s">
        <v>160</v>
      </c>
      <c r="C11" s="135" t="s">
        <v>118</v>
      </c>
      <c r="D11" s="222">
        <v>16</v>
      </c>
      <c r="E11" s="247">
        <v>5</v>
      </c>
      <c r="F11" s="147">
        <v>14</v>
      </c>
      <c r="G11" s="158">
        <v>5</v>
      </c>
      <c r="H11" s="147">
        <v>12</v>
      </c>
      <c r="I11" s="138">
        <v>5</v>
      </c>
      <c r="J11" s="257"/>
      <c r="K11" s="259"/>
      <c r="L11" s="317"/>
      <c r="M11" s="318"/>
      <c r="N11" s="86">
        <f t="shared" si="0"/>
        <v>42</v>
      </c>
      <c r="O11" s="87">
        <f t="shared" si="1"/>
        <v>15</v>
      </c>
      <c r="P11" s="113">
        <f t="shared" si="2"/>
        <v>42</v>
      </c>
      <c r="Q11" s="114">
        <f t="shared" si="3"/>
        <v>15</v>
      </c>
      <c r="R11" s="92">
        <f t="shared" si="4"/>
        <v>0</v>
      </c>
      <c r="S11" s="92">
        <f t="shared" si="5"/>
        <v>0</v>
      </c>
      <c r="T11" s="14"/>
    </row>
    <row r="12" spans="1:21" s="16" customFormat="1" ht="15">
      <c r="A12" s="123">
        <v>9</v>
      </c>
      <c r="B12" s="159" t="s">
        <v>44</v>
      </c>
      <c r="C12" s="159" t="s">
        <v>118</v>
      </c>
      <c r="D12" s="257"/>
      <c r="E12" s="259"/>
      <c r="F12" s="222">
        <v>15</v>
      </c>
      <c r="G12" s="223">
        <v>5</v>
      </c>
      <c r="H12" s="142">
        <v>1</v>
      </c>
      <c r="I12" s="138">
        <v>4</v>
      </c>
      <c r="J12" s="142">
        <v>9</v>
      </c>
      <c r="K12" s="138">
        <v>4.5</v>
      </c>
      <c r="L12" s="142">
        <v>15</v>
      </c>
      <c r="M12" s="158">
        <v>5</v>
      </c>
      <c r="N12" s="86">
        <f t="shared" si="0"/>
        <v>40</v>
      </c>
      <c r="O12" s="87">
        <f t="shared" si="1"/>
        <v>18.5</v>
      </c>
      <c r="P12" s="113">
        <f t="shared" si="2"/>
        <v>40</v>
      </c>
      <c r="Q12" s="114">
        <f t="shared" si="3"/>
        <v>18.5</v>
      </c>
      <c r="R12" s="92">
        <f t="shared" si="4"/>
        <v>0</v>
      </c>
      <c r="S12" s="92">
        <f t="shared" si="5"/>
        <v>0</v>
      </c>
      <c r="T12" s="15"/>
      <c r="U12" s="15"/>
    </row>
    <row r="13" spans="1:21" s="16" customFormat="1" ht="15">
      <c r="A13" s="89">
        <v>10</v>
      </c>
      <c r="B13" s="159" t="s">
        <v>190</v>
      </c>
      <c r="C13" s="159" t="s">
        <v>21</v>
      </c>
      <c r="D13" s="209"/>
      <c r="E13" s="260"/>
      <c r="F13" s="222">
        <v>7</v>
      </c>
      <c r="G13" s="247">
        <v>4.5</v>
      </c>
      <c r="H13" s="147">
        <v>11</v>
      </c>
      <c r="I13" s="138">
        <v>5</v>
      </c>
      <c r="J13" s="142">
        <v>14</v>
      </c>
      <c r="K13" s="138">
        <v>5</v>
      </c>
      <c r="L13" s="142">
        <v>6</v>
      </c>
      <c r="M13" s="138">
        <v>4</v>
      </c>
      <c r="N13" s="86">
        <f t="shared" si="0"/>
        <v>38</v>
      </c>
      <c r="O13" s="87">
        <f t="shared" si="1"/>
        <v>18.5</v>
      </c>
      <c r="P13" s="113">
        <f t="shared" si="2"/>
        <v>38</v>
      </c>
      <c r="Q13" s="114">
        <f t="shared" si="3"/>
        <v>18.5</v>
      </c>
      <c r="R13" s="92">
        <f t="shared" si="4"/>
        <v>0</v>
      </c>
      <c r="S13" s="92">
        <f t="shared" si="5"/>
        <v>0</v>
      </c>
      <c r="T13" s="15"/>
      <c r="U13" s="15"/>
    </row>
    <row r="14" spans="1:87" s="16" customFormat="1" ht="15">
      <c r="A14" s="123">
        <v>11</v>
      </c>
      <c r="B14" s="135" t="s">
        <v>54</v>
      </c>
      <c r="C14" s="135" t="s">
        <v>17</v>
      </c>
      <c r="D14" s="222">
        <v>10</v>
      </c>
      <c r="E14" s="247">
        <v>4.5</v>
      </c>
      <c r="F14" s="142">
        <v>11</v>
      </c>
      <c r="G14" s="158">
        <v>4.5</v>
      </c>
      <c r="H14" s="142">
        <v>10</v>
      </c>
      <c r="I14" s="138">
        <v>5</v>
      </c>
      <c r="J14" s="147">
        <v>1</v>
      </c>
      <c r="K14" s="148">
        <v>4</v>
      </c>
      <c r="L14" s="162">
        <v>4</v>
      </c>
      <c r="M14" s="163">
        <v>4</v>
      </c>
      <c r="N14" s="86">
        <f t="shared" si="0"/>
        <v>36</v>
      </c>
      <c r="O14" s="87">
        <f t="shared" si="1"/>
        <v>22</v>
      </c>
      <c r="P14" s="113">
        <f t="shared" si="2"/>
        <v>35</v>
      </c>
      <c r="Q14" s="114">
        <f t="shared" si="3"/>
        <v>18</v>
      </c>
      <c r="R14" s="92">
        <f t="shared" si="4"/>
        <v>4</v>
      </c>
      <c r="S14" s="92">
        <f t="shared" si="5"/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21" s="16" customFormat="1" ht="15">
      <c r="A15" s="89">
        <v>12</v>
      </c>
      <c r="B15" s="135" t="s">
        <v>167</v>
      </c>
      <c r="C15" s="135" t="s">
        <v>33</v>
      </c>
      <c r="D15" s="222">
        <v>1</v>
      </c>
      <c r="E15" s="247">
        <v>4</v>
      </c>
      <c r="F15" s="142">
        <v>1</v>
      </c>
      <c r="G15" s="138">
        <v>3.5</v>
      </c>
      <c r="H15" s="147">
        <v>6</v>
      </c>
      <c r="I15" s="138">
        <v>4.5</v>
      </c>
      <c r="J15" s="147">
        <v>11</v>
      </c>
      <c r="K15" s="138">
        <v>4.5</v>
      </c>
      <c r="L15" s="147">
        <v>13</v>
      </c>
      <c r="M15" s="166">
        <v>4.5</v>
      </c>
      <c r="N15" s="86">
        <f t="shared" si="0"/>
        <v>32</v>
      </c>
      <c r="O15" s="87">
        <f t="shared" si="1"/>
        <v>21</v>
      </c>
      <c r="P15" s="113">
        <f t="shared" si="2"/>
        <v>31</v>
      </c>
      <c r="Q15" s="114">
        <f t="shared" si="3"/>
        <v>17.5</v>
      </c>
      <c r="R15" s="92">
        <f t="shared" si="4"/>
        <v>3.5</v>
      </c>
      <c r="S15" s="92">
        <f t="shared" si="5"/>
        <v>1</v>
      </c>
      <c r="T15" s="15"/>
      <c r="U15" s="15"/>
    </row>
    <row r="16" spans="1:19" s="16" customFormat="1" ht="15">
      <c r="A16" s="123">
        <v>13</v>
      </c>
      <c r="B16" s="135" t="s">
        <v>40</v>
      </c>
      <c r="C16" s="135" t="s">
        <v>21</v>
      </c>
      <c r="D16" s="222">
        <v>4</v>
      </c>
      <c r="E16" s="247">
        <v>4</v>
      </c>
      <c r="F16" s="147">
        <v>13</v>
      </c>
      <c r="G16" s="138">
        <v>5</v>
      </c>
      <c r="H16" s="147">
        <v>4</v>
      </c>
      <c r="I16" s="138">
        <v>4</v>
      </c>
      <c r="J16" s="147">
        <v>1</v>
      </c>
      <c r="K16" s="138">
        <v>3</v>
      </c>
      <c r="L16" s="162">
        <v>8</v>
      </c>
      <c r="M16" s="163">
        <v>4</v>
      </c>
      <c r="N16" s="86">
        <f t="shared" si="0"/>
        <v>30</v>
      </c>
      <c r="O16" s="87">
        <f t="shared" si="1"/>
        <v>20</v>
      </c>
      <c r="P16" s="113">
        <f t="shared" si="2"/>
        <v>29</v>
      </c>
      <c r="Q16" s="114">
        <f t="shared" si="3"/>
        <v>17</v>
      </c>
      <c r="R16" s="92">
        <f t="shared" si="4"/>
        <v>3</v>
      </c>
      <c r="S16" s="92">
        <f t="shared" si="5"/>
        <v>1</v>
      </c>
    </row>
    <row r="17" spans="1:21" s="16" customFormat="1" ht="15">
      <c r="A17" s="89">
        <v>14</v>
      </c>
      <c r="B17" s="135" t="s">
        <v>285</v>
      </c>
      <c r="C17" s="135" t="s">
        <v>21</v>
      </c>
      <c r="D17" s="222">
        <v>7</v>
      </c>
      <c r="E17" s="247">
        <v>4.5</v>
      </c>
      <c r="F17" s="142">
        <v>3</v>
      </c>
      <c r="G17" s="138">
        <v>4</v>
      </c>
      <c r="H17" s="147">
        <v>13</v>
      </c>
      <c r="I17" s="138">
        <v>5</v>
      </c>
      <c r="J17" s="147">
        <v>3</v>
      </c>
      <c r="K17" s="138">
        <v>4</v>
      </c>
      <c r="L17" s="142">
        <v>5</v>
      </c>
      <c r="M17" s="138">
        <v>4</v>
      </c>
      <c r="N17" s="86">
        <f t="shared" si="0"/>
        <v>31</v>
      </c>
      <c r="O17" s="87">
        <f t="shared" si="1"/>
        <v>21.5</v>
      </c>
      <c r="P17" s="113">
        <f t="shared" si="2"/>
        <v>28</v>
      </c>
      <c r="Q17" s="114">
        <f t="shared" si="3"/>
        <v>17.5</v>
      </c>
      <c r="R17" s="92">
        <f t="shared" si="4"/>
        <v>4</v>
      </c>
      <c r="S17" s="92">
        <f t="shared" si="5"/>
        <v>3</v>
      </c>
      <c r="T17" s="15"/>
      <c r="U17" s="15"/>
    </row>
    <row r="18" spans="1:21" s="16" customFormat="1" ht="15">
      <c r="A18" s="123">
        <v>15</v>
      </c>
      <c r="B18" s="135" t="s">
        <v>162</v>
      </c>
      <c r="C18" s="135" t="s">
        <v>33</v>
      </c>
      <c r="D18" s="222">
        <v>13</v>
      </c>
      <c r="E18" s="247">
        <v>5</v>
      </c>
      <c r="F18" s="209"/>
      <c r="G18" s="261"/>
      <c r="H18" s="147">
        <v>1</v>
      </c>
      <c r="I18" s="138">
        <v>2</v>
      </c>
      <c r="J18" s="147">
        <v>12</v>
      </c>
      <c r="K18" s="138">
        <v>5</v>
      </c>
      <c r="L18" s="147">
        <v>1</v>
      </c>
      <c r="M18" s="167">
        <v>3.5</v>
      </c>
      <c r="N18" s="86">
        <f t="shared" si="0"/>
        <v>27</v>
      </c>
      <c r="O18" s="87">
        <f t="shared" si="1"/>
        <v>15.5</v>
      </c>
      <c r="P18" s="113">
        <f t="shared" si="2"/>
        <v>27</v>
      </c>
      <c r="Q18" s="114">
        <f t="shared" si="3"/>
        <v>15.5</v>
      </c>
      <c r="R18" s="92">
        <f t="shared" si="4"/>
        <v>0</v>
      </c>
      <c r="S18" s="92">
        <f t="shared" si="5"/>
        <v>0</v>
      </c>
      <c r="T18" s="15"/>
      <c r="U18" s="15"/>
    </row>
    <row r="19" spans="1:87" s="16" customFormat="1" ht="15">
      <c r="A19" s="89">
        <v>16</v>
      </c>
      <c r="B19" s="135" t="s">
        <v>37</v>
      </c>
      <c r="C19" s="135" t="s">
        <v>17</v>
      </c>
      <c r="D19" s="222">
        <v>1</v>
      </c>
      <c r="E19" s="247">
        <v>4</v>
      </c>
      <c r="F19" s="147">
        <v>1</v>
      </c>
      <c r="G19" s="138">
        <v>4</v>
      </c>
      <c r="H19" s="142">
        <v>3</v>
      </c>
      <c r="I19" s="138">
        <v>4</v>
      </c>
      <c r="J19" s="142">
        <v>4</v>
      </c>
      <c r="K19" s="138">
        <v>4</v>
      </c>
      <c r="L19" s="147">
        <v>14</v>
      </c>
      <c r="M19" s="168">
        <v>5</v>
      </c>
      <c r="N19" s="86">
        <f t="shared" si="0"/>
        <v>23</v>
      </c>
      <c r="O19" s="87">
        <f t="shared" si="1"/>
        <v>21</v>
      </c>
      <c r="P19" s="113">
        <f t="shared" si="2"/>
        <v>22</v>
      </c>
      <c r="Q19" s="114">
        <f t="shared" si="3"/>
        <v>17</v>
      </c>
      <c r="R19" s="92">
        <f t="shared" si="4"/>
        <v>4</v>
      </c>
      <c r="S19" s="92">
        <f t="shared" si="5"/>
        <v>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21" s="16" customFormat="1" ht="15">
      <c r="A20" s="123">
        <v>17</v>
      </c>
      <c r="B20" s="135" t="s">
        <v>53</v>
      </c>
      <c r="C20" s="135" t="s">
        <v>118</v>
      </c>
      <c r="D20" s="222">
        <v>8</v>
      </c>
      <c r="E20" s="247">
        <v>4.5</v>
      </c>
      <c r="F20" s="257"/>
      <c r="G20" s="259"/>
      <c r="H20" s="147">
        <v>14</v>
      </c>
      <c r="I20" s="138">
        <v>5</v>
      </c>
      <c r="J20" s="257"/>
      <c r="K20" s="259"/>
      <c r="L20" s="257"/>
      <c r="M20" s="259"/>
      <c r="N20" s="86">
        <f t="shared" si="0"/>
        <v>22</v>
      </c>
      <c r="O20" s="87">
        <f t="shared" si="1"/>
        <v>9.5</v>
      </c>
      <c r="P20" s="113">
        <f t="shared" si="2"/>
        <v>22</v>
      </c>
      <c r="Q20" s="114">
        <f t="shared" si="3"/>
        <v>9.5</v>
      </c>
      <c r="R20" s="92">
        <f t="shared" si="4"/>
        <v>0</v>
      </c>
      <c r="S20" s="92">
        <f t="shared" si="5"/>
        <v>0</v>
      </c>
      <c r="T20" s="15"/>
      <c r="U20" s="15"/>
    </row>
    <row r="21" spans="1:87" s="16" customFormat="1" ht="15">
      <c r="A21" s="89">
        <v>18</v>
      </c>
      <c r="B21" s="135" t="s">
        <v>286</v>
      </c>
      <c r="C21" s="135" t="s">
        <v>33</v>
      </c>
      <c r="D21" s="222">
        <v>6</v>
      </c>
      <c r="E21" s="245">
        <v>4</v>
      </c>
      <c r="F21" s="142">
        <v>9</v>
      </c>
      <c r="G21" s="138">
        <v>4.5</v>
      </c>
      <c r="H21" s="147">
        <v>1</v>
      </c>
      <c r="I21" s="138">
        <v>4</v>
      </c>
      <c r="J21" s="147">
        <v>1</v>
      </c>
      <c r="K21" s="161">
        <v>3.5</v>
      </c>
      <c r="L21" s="142">
        <v>2</v>
      </c>
      <c r="M21" s="138">
        <v>4</v>
      </c>
      <c r="N21" s="86">
        <f t="shared" si="0"/>
        <v>19</v>
      </c>
      <c r="O21" s="87">
        <f t="shared" si="1"/>
        <v>20</v>
      </c>
      <c r="P21" s="113">
        <f t="shared" si="2"/>
        <v>18</v>
      </c>
      <c r="Q21" s="114">
        <f t="shared" si="3"/>
        <v>16.5</v>
      </c>
      <c r="R21" s="92">
        <f t="shared" si="4"/>
        <v>3.5</v>
      </c>
      <c r="S21" s="92">
        <f t="shared" si="5"/>
        <v>1</v>
      </c>
      <c r="T21" s="15"/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6" customFormat="1" ht="15">
      <c r="A22" s="123">
        <v>19</v>
      </c>
      <c r="B22" s="135" t="s">
        <v>287</v>
      </c>
      <c r="C22" s="135" t="s">
        <v>9</v>
      </c>
      <c r="D22" s="216">
        <v>1</v>
      </c>
      <c r="E22" s="247">
        <v>3</v>
      </c>
      <c r="F22" s="147">
        <v>1</v>
      </c>
      <c r="G22" s="138">
        <v>4</v>
      </c>
      <c r="H22" s="147">
        <v>1</v>
      </c>
      <c r="I22" s="138">
        <v>3.5</v>
      </c>
      <c r="J22" s="142">
        <v>5</v>
      </c>
      <c r="K22" s="138">
        <v>4</v>
      </c>
      <c r="L22" s="147">
        <v>10</v>
      </c>
      <c r="M22" s="167">
        <v>4</v>
      </c>
      <c r="N22" s="86">
        <f t="shared" si="0"/>
        <v>18</v>
      </c>
      <c r="O22" s="87">
        <f t="shared" si="1"/>
        <v>18.5</v>
      </c>
      <c r="P22" s="113">
        <f t="shared" si="2"/>
        <v>17</v>
      </c>
      <c r="Q22" s="114">
        <f t="shared" si="3"/>
        <v>15.5</v>
      </c>
      <c r="R22" s="92">
        <f t="shared" si="4"/>
        <v>3</v>
      </c>
      <c r="S22" s="92">
        <f t="shared" si="5"/>
        <v>1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6" customFormat="1" ht="15">
      <c r="A23" s="89">
        <v>20</v>
      </c>
      <c r="B23" s="159" t="s">
        <v>198</v>
      </c>
      <c r="C23" s="159" t="s">
        <v>138</v>
      </c>
      <c r="D23" s="257"/>
      <c r="E23" s="259"/>
      <c r="F23" s="222">
        <v>1</v>
      </c>
      <c r="G23" s="247">
        <v>0</v>
      </c>
      <c r="H23" s="142">
        <v>15</v>
      </c>
      <c r="I23" s="138">
        <v>5</v>
      </c>
      <c r="J23" s="147">
        <v>1</v>
      </c>
      <c r="K23" s="138">
        <v>4</v>
      </c>
      <c r="L23" s="257"/>
      <c r="M23" s="259"/>
      <c r="N23" s="86">
        <f t="shared" si="0"/>
        <v>17</v>
      </c>
      <c r="O23" s="87">
        <f t="shared" si="1"/>
        <v>9</v>
      </c>
      <c r="P23" s="113">
        <f t="shared" si="2"/>
        <v>17</v>
      </c>
      <c r="Q23" s="114">
        <f t="shared" si="3"/>
        <v>9</v>
      </c>
      <c r="R23" s="92">
        <f t="shared" si="4"/>
        <v>0</v>
      </c>
      <c r="S23" s="92">
        <f t="shared" si="5"/>
        <v>0</v>
      </c>
      <c r="T23" s="14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16" customFormat="1" ht="15">
      <c r="A24" s="123">
        <v>21</v>
      </c>
      <c r="B24" s="159" t="s">
        <v>32</v>
      </c>
      <c r="C24" s="159" t="s">
        <v>23</v>
      </c>
      <c r="D24" s="257"/>
      <c r="E24" s="259"/>
      <c r="F24" s="222">
        <v>1</v>
      </c>
      <c r="G24" s="247">
        <v>3.5</v>
      </c>
      <c r="H24" s="147">
        <v>7</v>
      </c>
      <c r="I24" s="166">
        <v>4.5</v>
      </c>
      <c r="J24" s="147">
        <v>7</v>
      </c>
      <c r="K24" s="138">
        <v>4</v>
      </c>
      <c r="L24" s="147">
        <v>1</v>
      </c>
      <c r="M24" s="169">
        <v>3</v>
      </c>
      <c r="N24" s="86">
        <f t="shared" si="0"/>
        <v>16</v>
      </c>
      <c r="O24" s="87">
        <f t="shared" si="1"/>
        <v>15</v>
      </c>
      <c r="P24" s="113">
        <f t="shared" si="2"/>
        <v>16</v>
      </c>
      <c r="Q24" s="114">
        <f t="shared" si="3"/>
        <v>15</v>
      </c>
      <c r="R24" s="92">
        <f t="shared" si="4"/>
        <v>0</v>
      </c>
      <c r="S24" s="92">
        <f t="shared" si="5"/>
        <v>0</v>
      </c>
    </row>
    <row r="25" spans="1:87" s="16" customFormat="1" ht="15">
      <c r="A25" s="89">
        <v>22</v>
      </c>
      <c r="B25" s="135" t="s">
        <v>48</v>
      </c>
      <c r="C25" s="135" t="s">
        <v>10</v>
      </c>
      <c r="D25" s="222">
        <v>1</v>
      </c>
      <c r="E25" s="247">
        <v>3</v>
      </c>
      <c r="F25" s="147">
        <v>1</v>
      </c>
      <c r="G25" s="138">
        <v>3</v>
      </c>
      <c r="H25" s="142">
        <v>1</v>
      </c>
      <c r="I25" s="166">
        <v>3</v>
      </c>
      <c r="J25" s="147">
        <v>6</v>
      </c>
      <c r="K25" s="138">
        <v>4</v>
      </c>
      <c r="L25" s="162">
        <v>7</v>
      </c>
      <c r="M25" s="163">
        <v>4</v>
      </c>
      <c r="N25" s="86">
        <f t="shared" si="0"/>
        <v>16</v>
      </c>
      <c r="O25" s="87">
        <f t="shared" si="1"/>
        <v>17</v>
      </c>
      <c r="P25" s="113">
        <f t="shared" si="2"/>
        <v>15</v>
      </c>
      <c r="Q25" s="114">
        <f t="shared" si="3"/>
        <v>14</v>
      </c>
      <c r="R25" s="92">
        <f t="shared" si="4"/>
        <v>3</v>
      </c>
      <c r="S25" s="92">
        <f t="shared" si="5"/>
        <v>1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6" customFormat="1" ht="15">
      <c r="A26" s="123">
        <v>23</v>
      </c>
      <c r="B26" s="135" t="s">
        <v>163</v>
      </c>
      <c r="C26" s="135" t="s">
        <v>11</v>
      </c>
      <c r="D26" s="222">
        <v>11</v>
      </c>
      <c r="E26" s="247">
        <v>5</v>
      </c>
      <c r="F26" s="257"/>
      <c r="G26" s="259"/>
      <c r="H26" s="209"/>
      <c r="I26" s="259"/>
      <c r="J26" s="257"/>
      <c r="K26" s="259"/>
      <c r="L26" s="147">
        <v>3</v>
      </c>
      <c r="M26" s="169">
        <v>4</v>
      </c>
      <c r="N26" s="86">
        <f t="shared" si="0"/>
        <v>14</v>
      </c>
      <c r="O26" s="87">
        <f t="shared" si="1"/>
        <v>9</v>
      </c>
      <c r="P26" s="113">
        <f t="shared" si="2"/>
        <v>14</v>
      </c>
      <c r="Q26" s="114">
        <f t="shared" si="3"/>
        <v>9</v>
      </c>
      <c r="R26" s="92">
        <f t="shared" si="4"/>
        <v>0</v>
      </c>
      <c r="S26" s="92">
        <f t="shared" si="5"/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6" customFormat="1" ht="15">
      <c r="A27" s="89">
        <v>24</v>
      </c>
      <c r="B27" s="135" t="s">
        <v>161</v>
      </c>
      <c r="C27" s="135" t="s">
        <v>9</v>
      </c>
      <c r="D27" s="222">
        <v>14</v>
      </c>
      <c r="E27" s="247">
        <v>5</v>
      </c>
      <c r="F27" s="209"/>
      <c r="G27" s="259"/>
      <c r="H27" s="209"/>
      <c r="I27" s="259"/>
      <c r="J27" s="257"/>
      <c r="K27" s="259"/>
      <c r="L27" s="317"/>
      <c r="M27" s="318"/>
      <c r="N27" s="86">
        <f t="shared" si="0"/>
        <v>14</v>
      </c>
      <c r="O27" s="87">
        <f t="shared" si="1"/>
        <v>5</v>
      </c>
      <c r="P27" s="113">
        <f t="shared" si="2"/>
        <v>14</v>
      </c>
      <c r="Q27" s="114">
        <f t="shared" si="3"/>
        <v>5</v>
      </c>
      <c r="R27" s="92">
        <f t="shared" si="4"/>
        <v>0</v>
      </c>
      <c r="S27" s="92">
        <f t="shared" si="5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6" customFormat="1" ht="15">
      <c r="A28" s="123">
        <v>25</v>
      </c>
      <c r="B28" s="159" t="s">
        <v>240</v>
      </c>
      <c r="C28" s="159" t="s">
        <v>21</v>
      </c>
      <c r="D28" s="257"/>
      <c r="E28" s="259"/>
      <c r="F28" s="257"/>
      <c r="G28" s="259"/>
      <c r="H28" s="216">
        <v>2</v>
      </c>
      <c r="I28" s="247">
        <v>4</v>
      </c>
      <c r="J28" s="147">
        <v>10</v>
      </c>
      <c r="K28" s="138">
        <v>4.5</v>
      </c>
      <c r="L28" s="257"/>
      <c r="M28" s="259"/>
      <c r="N28" s="86">
        <f t="shared" si="0"/>
        <v>12</v>
      </c>
      <c r="O28" s="87">
        <f t="shared" si="1"/>
        <v>8.5</v>
      </c>
      <c r="P28" s="113">
        <f t="shared" si="2"/>
        <v>12</v>
      </c>
      <c r="Q28" s="114">
        <f t="shared" si="3"/>
        <v>8.5</v>
      </c>
      <c r="R28" s="92">
        <f t="shared" si="4"/>
        <v>0</v>
      </c>
      <c r="S28" s="92">
        <f t="shared" si="5"/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19" s="16" customFormat="1" ht="15">
      <c r="A29" s="89">
        <v>26</v>
      </c>
      <c r="B29" s="159" t="s">
        <v>28</v>
      </c>
      <c r="C29" s="159" t="s">
        <v>21</v>
      </c>
      <c r="D29" s="257"/>
      <c r="E29" s="259"/>
      <c r="F29" s="222">
        <v>6</v>
      </c>
      <c r="G29" s="247">
        <v>4.5</v>
      </c>
      <c r="H29" s="142">
        <v>1</v>
      </c>
      <c r="I29" s="138">
        <v>4</v>
      </c>
      <c r="J29" s="147">
        <v>1</v>
      </c>
      <c r="K29" s="138">
        <v>3</v>
      </c>
      <c r="L29" s="157">
        <v>1</v>
      </c>
      <c r="M29" s="264">
        <v>3.5</v>
      </c>
      <c r="N29" s="86">
        <f t="shared" si="0"/>
        <v>9</v>
      </c>
      <c r="O29" s="87">
        <f t="shared" si="1"/>
        <v>15</v>
      </c>
      <c r="P29" s="113">
        <f t="shared" si="2"/>
        <v>9</v>
      </c>
      <c r="Q29" s="114">
        <f t="shared" si="3"/>
        <v>15</v>
      </c>
      <c r="R29" s="92">
        <f t="shared" si="4"/>
        <v>0</v>
      </c>
      <c r="S29" s="92">
        <f t="shared" si="5"/>
        <v>0</v>
      </c>
    </row>
    <row r="30" spans="1:19" s="16" customFormat="1" ht="15">
      <c r="A30" s="123">
        <v>27</v>
      </c>
      <c r="B30" s="159" t="s">
        <v>189</v>
      </c>
      <c r="C30" s="159" t="s">
        <v>9</v>
      </c>
      <c r="D30" s="257"/>
      <c r="E30" s="259"/>
      <c r="F30" s="216">
        <v>8</v>
      </c>
      <c r="G30" s="284">
        <v>4.5</v>
      </c>
      <c r="H30" s="209"/>
      <c r="I30" s="259"/>
      <c r="J30" s="142">
        <v>1</v>
      </c>
      <c r="K30" s="138">
        <v>3</v>
      </c>
      <c r="L30" s="257"/>
      <c r="M30" s="259"/>
      <c r="N30" s="86">
        <f t="shared" si="0"/>
        <v>9</v>
      </c>
      <c r="O30" s="87">
        <f t="shared" si="1"/>
        <v>7.5</v>
      </c>
      <c r="P30" s="113">
        <f t="shared" si="2"/>
        <v>9</v>
      </c>
      <c r="Q30" s="114">
        <f t="shared" si="3"/>
        <v>7.5</v>
      </c>
      <c r="R30" s="92">
        <f t="shared" si="4"/>
        <v>0</v>
      </c>
      <c r="S30" s="92">
        <f t="shared" si="5"/>
        <v>0</v>
      </c>
    </row>
    <row r="31" spans="1:21" s="16" customFormat="1" ht="15">
      <c r="A31" s="89">
        <v>28</v>
      </c>
      <c r="B31" s="135" t="s">
        <v>164</v>
      </c>
      <c r="C31" s="135" t="s">
        <v>30</v>
      </c>
      <c r="D31" s="222">
        <v>5</v>
      </c>
      <c r="E31" s="245">
        <v>4</v>
      </c>
      <c r="F31" s="142">
        <v>1</v>
      </c>
      <c r="G31" s="158">
        <v>3</v>
      </c>
      <c r="H31" s="147">
        <v>1</v>
      </c>
      <c r="I31" s="158">
        <v>3</v>
      </c>
      <c r="J31" s="147">
        <v>1</v>
      </c>
      <c r="K31" s="138">
        <v>3.5</v>
      </c>
      <c r="L31" s="162">
        <v>1</v>
      </c>
      <c r="M31" s="163">
        <v>3</v>
      </c>
      <c r="N31" s="86">
        <f t="shared" si="0"/>
        <v>9</v>
      </c>
      <c r="O31" s="87">
        <f t="shared" si="1"/>
        <v>16.5</v>
      </c>
      <c r="P31" s="113">
        <f t="shared" si="2"/>
        <v>8</v>
      </c>
      <c r="Q31" s="114">
        <f t="shared" si="3"/>
        <v>13.5</v>
      </c>
      <c r="R31" s="92">
        <f t="shared" si="4"/>
        <v>3</v>
      </c>
      <c r="S31" s="92">
        <f t="shared" si="5"/>
        <v>1</v>
      </c>
      <c r="T31" s="15"/>
      <c r="U31" s="15"/>
    </row>
    <row r="32" spans="1:21" s="17" customFormat="1" ht="15">
      <c r="A32" s="123">
        <v>29</v>
      </c>
      <c r="B32" s="135" t="s">
        <v>34</v>
      </c>
      <c r="C32" s="135" t="s">
        <v>30</v>
      </c>
      <c r="D32" s="216">
        <v>1</v>
      </c>
      <c r="E32" s="247">
        <v>4</v>
      </c>
      <c r="F32" s="142">
        <v>5</v>
      </c>
      <c r="G32" s="158">
        <v>4</v>
      </c>
      <c r="H32" s="147">
        <v>1</v>
      </c>
      <c r="I32" s="158">
        <v>2.5</v>
      </c>
      <c r="J32" s="257"/>
      <c r="K32" s="259"/>
      <c r="L32" s="147">
        <v>1</v>
      </c>
      <c r="M32" s="138">
        <v>3</v>
      </c>
      <c r="N32" s="86">
        <f t="shared" si="0"/>
        <v>8</v>
      </c>
      <c r="O32" s="87">
        <f t="shared" si="1"/>
        <v>13.5</v>
      </c>
      <c r="P32" s="113">
        <f t="shared" si="2"/>
        <v>8</v>
      </c>
      <c r="Q32" s="114">
        <f t="shared" si="3"/>
        <v>13.5</v>
      </c>
      <c r="R32" s="92">
        <f t="shared" si="4"/>
        <v>0</v>
      </c>
      <c r="S32" s="92">
        <f t="shared" si="5"/>
        <v>0</v>
      </c>
      <c r="T32" s="15"/>
      <c r="U32" s="15"/>
    </row>
    <row r="33" spans="1:87" s="17" customFormat="1" ht="15">
      <c r="A33" s="89">
        <v>30</v>
      </c>
      <c r="B33" s="135" t="s">
        <v>265</v>
      </c>
      <c r="C33" s="135" t="s">
        <v>21</v>
      </c>
      <c r="D33" s="257"/>
      <c r="E33" s="259"/>
      <c r="F33" s="257"/>
      <c r="G33" s="259"/>
      <c r="H33" s="209"/>
      <c r="I33" s="259"/>
      <c r="J33" s="142">
        <v>8</v>
      </c>
      <c r="K33" s="138">
        <v>4.5</v>
      </c>
      <c r="L33" s="257"/>
      <c r="M33" s="259"/>
      <c r="N33" s="86">
        <f t="shared" si="0"/>
        <v>8</v>
      </c>
      <c r="O33" s="87">
        <f t="shared" si="1"/>
        <v>4.5</v>
      </c>
      <c r="P33" s="113">
        <f t="shared" si="2"/>
        <v>8</v>
      </c>
      <c r="Q33" s="114">
        <f t="shared" si="3"/>
        <v>4.5</v>
      </c>
      <c r="R33" s="92">
        <f t="shared" si="4"/>
        <v>0</v>
      </c>
      <c r="S33" s="92">
        <f t="shared" si="5"/>
        <v>0</v>
      </c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15" customFormat="1" ht="15">
      <c r="A34" s="123">
        <v>31</v>
      </c>
      <c r="B34" s="135" t="s">
        <v>29</v>
      </c>
      <c r="C34" s="135" t="s">
        <v>30</v>
      </c>
      <c r="D34" s="222">
        <v>3</v>
      </c>
      <c r="E34" s="247">
        <v>4</v>
      </c>
      <c r="F34" s="142">
        <v>1</v>
      </c>
      <c r="G34" s="138">
        <v>3.5</v>
      </c>
      <c r="H34" s="142">
        <v>1</v>
      </c>
      <c r="I34" s="138">
        <v>3.5</v>
      </c>
      <c r="J34" s="147">
        <v>1</v>
      </c>
      <c r="K34" s="138">
        <v>3.5</v>
      </c>
      <c r="L34" s="142">
        <v>1</v>
      </c>
      <c r="M34" s="138">
        <v>3.5</v>
      </c>
      <c r="N34" s="86">
        <f t="shared" si="0"/>
        <v>7</v>
      </c>
      <c r="O34" s="87">
        <f t="shared" si="1"/>
        <v>18</v>
      </c>
      <c r="P34" s="113">
        <f t="shared" si="2"/>
        <v>6</v>
      </c>
      <c r="Q34" s="114">
        <f t="shared" si="3"/>
        <v>14.5</v>
      </c>
      <c r="R34" s="92">
        <f t="shared" si="4"/>
        <v>3.5</v>
      </c>
      <c r="S34" s="92">
        <f t="shared" si="5"/>
        <v>1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21" s="17" customFormat="1" ht="15">
      <c r="A35" s="89">
        <v>32</v>
      </c>
      <c r="B35" s="159" t="s">
        <v>197</v>
      </c>
      <c r="C35" s="159" t="s">
        <v>25</v>
      </c>
      <c r="D35" s="257"/>
      <c r="E35" s="259"/>
      <c r="F35" s="216">
        <v>1</v>
      </c>
      <c r="G35" s="223">
        <v>2</v>
      </c>
      <c r="H35" s="142">
        <v>5</v>
      </c>
      <c r="I35" s="138">
        <v>4.5</v>
      </c>
      <c r="J35" s="257"/>
      <c r="K35" s="259"/>
      <c r="L35" s="257"/>
      <c r="M35" s="259"/>
      <c r="N35" s="86">
        <f t="shared" si="0"/>
        <v>6</v>
      </c>
      <c r="O35" s="87">
        <f t="shared" si="1"/>
        <v>6.5</v>
      </c>
      <c r="P35" s="113">
        <f t="shared" si="2"/>
        <v>6</v>
      </c>
      <c r="Q35" s="114">
        <f t="shared" si="3"/>
        <v>6.5</v>
      </c>
      <c r="R35" s="92">
        <f t="shared" si="4"/>
        <v>0</v>
      </c>
      <c r="S35" s="92">
        <f t="shared" si="5"/>
        <v>0</v>
      </c>
      <c r="T35" s="15"/>
      <c r="U35" s="15"/>
    </row>
    <row r="36" spans="1:87" s="16" customFormat="1" ht="15">
      <c r="A36" s="123">
        <v>33</v>
      </c>
      <c r="B36" s="135" t="s">
        <v>50</v>
      </c>
      <c r="C36" s="135" t="s">
        <v>19</v>
      </c>
      <c r="D36" s="222">
        <v>1</v>
      </c>
      <c r="E36" s="247">
        <v>4</v>
      </c>
      <c r="F36" s="142">
        <v>2</v>
      </c>
      <c r="G36" s="158">
        <v>4</v>
      </c>
      <c r="H36" s="147">
        <v>1</v>
      </c>
      <c r="I36" s="166">
        <v>3.5</v>
      </c>
      <c r="J36" s="257"/>
      <c r="K36" s="210"/>
      <c r="L36" s="147">
        <v>1</v>
      </c>
      <c r="M36" s="169">
        <v>3</v>
      </c>
      <c r="N36" s="86">
        <f aca="true" t="shared" si="6" ref="N36:N67">SUM(D36+F36+H36+J36+L36)</f>
        <v>5</v>
      </c>
      <c r="O36" s="87">
        <f aca="true" t="shared" si="7" ref="O36:O67">SUM(E36+G36+I36+K36+M36)</f>
        <v>14.5</v>
      </c>
      <c r="P36" s="113">
        <f aca="true" t="shared" si="8" ref="P36:P67">SUM(D36,F36,H36,J36,L36)-S36</f>
        <v>5</v>
      </c>
      <c r="Q36" s="114">
        <f aca="true" t="shared" si="9" ref="Q36:Q67">SUM(E36,G36,I36,K36,M36)-R36</f>
        <v>14.5</v>
      </c>
      <c r="R36" s="92">
        <f aca="true" t="shared" si="10" ref="R36:R67">IF(COUNT(M36,K36,I36,G36,E36)=5,MIN(M36,K36,I36,G36,E36),0)</f>
        <v>0</v>
      </c>
      <c r="S36" s="92">
        <f aca="true" t="shared" si="11" ref="S36:S67">IF(COUNT(D36,F36,H36,J36,L36)=5,MIN(D36,F36,H36,J36,L36),0)</f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7" customFormat="1" ht="15">
      <c r="A37" s="89">
        <v>34</v>
      </c>
      <c r="B37" s="159" t="s">
        <v>26</v>
      </c>
      <c r="C37" s="159" t="s">
        <v>17</v>
      </c>
      <c r="D37" s="257"/>
      <c r="E37" s="259"/>
      <c r="F37" s="216">
        <v>4</v>
      </c>
      <c r="G37" s="223">
        <v>4</v>
      </c>
      <c r="H37" s="142">
        <v>1</v>
      </c>
      <c r="I37" s="138">
        <v>4</v>
      </c>
      <c r="J37" s="257"/>
      <c r="K37" s="259"/>
      <c r="L37" s="257"/>
      <c r="M37" s="259"/>
      <c r="N37" s="86">
        <f t="shared" si="6"/>
        <v>5</v>
      </c>
      <c r="O37" s="87">
        <f t="shared" si="7"/>
        <v>8</v>
      </c>
      <c r="P37" s="113">
        <f t="shared" si="8"/>
        <v>5</v>
      </c>
      <c r="Q37" s="114">
        <f t="shared" si="9"/>
        <v>8</v>
      </c>
      <c r="R37" s="92">
        <f t="shared" si="10"/>
        <v>0</v>
      </c>
      <c r="S37" s="92">
        <f t="shared" si="11"/>
        <v>0</v>
      </c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1:87" s="17" customFormat="1" ht="15">
      <c r="A38" s="123">
        <v>35</v>
      </c>
      <c r="B38" s="135" t="s">
        <v>172</v>
      </c>
      <c r="C38" s="135" t="s">
        <v>21</v>
      </c>
      <c r="D38" s="216">
        <v>1</v>
      </c>
      <c r="E38" s="285">
        <v>3</v>
      </c>
      <c r="F38" s="147">
        <v>1</v>
      </c>
      <c r="G38" s="165">
        <v>3</v>
      </c>
      <c r="H38" s="142">
        <v>1</v>
      </c>
      <c r="I38" s="138">
        <v>4</v>
      </c>
      <c r="J38" s="142">
        <v>1</v>
      </c>
      <c r="K38" s="138">
        <v>3</v>
      </c>
      <c r="L38" s="257"/>
      <c r="M38" s="259"/>
      <c r="N38" s="86">
        <f t="shared" si="6"/>
        <v>4</v>
      </c>
      <c r="O38" s="87">
        <f t="shared" si="7"/>
        <v>13</v>
      </c>
      <c r="P38" s="113">
        <f t="shared" si="8"/>
        <v>4</v>
      </c>
      <c r="Q38" s="114">
        <f t="shared" si="9"/>
        <v>13</v>
      </c>
      <c r="R38" s="92">
        <f t="shared" si="10"/>
        <v>0</v>
      </c>
      <c r="S38" s="92">
        <f t="shared" si="11"/>
        <v>0</v>
      </c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</row>
    <row r="39" spans="1:87" s="17" customFormat="1" ht="15">
      <c r="A39" s="89">
        <v>36</v>
      </c>
      <c r="B39" s="135" t="s">
        <v>288</v>
      </c>
      <c r="C39" s="135" t="s">
        <v>21</v>
      </c>
      <c r="D39" s="222">
        <v>1</v>
      </c>
      <c r="E39" s="247">
        <v>3</v>
      </c>
      <c r="F39" s="142">
        <v>1</v>
      </c>
      <c r="G39" s="158">
        <v>4</v>
      </c>
      <c r="H39" s="209"/>
      <c r="I39" s="259"/>
      <c r="J39" s="147">
        <v>1</v>
      </c>
      <c r="K39" s="161">
        <v>3.5</v>
      </c>
      <c r="L39" s="147">
        <v>1</v>
      </c>
      <c r="M39" s="161">
        <v>2.5</v>
      </c>
      <c r="N39" s="86">
        <f t="shared" si="6"/>
        <v>4</v>
      </c>
      <c r="O39" s="87">
        <f t="shared" si="7"/>
        <v>13</v>
      </c>
      <c r="P39" s="113">
        <f t="shared" si="8"/>
        <v>4</v>
      </c>
      <c r="Q39" s="114">
        <f t="shared" si="9"/>
        <v>13</v>
      </c>
      <c r="R39" s="92">
        <f t="shared" si="10"/>
        <v>0</v>
      </c>
      <c r="S39" s="92">
        <f t="shared" si="11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17" customFormat="1" ht="15">
      <c r="A40" s="123">
        <v>37</v>
      </c>
      <c r="B40" s="159" t="s">
        <v>292</v>
      </c>
      <c r="C40" s="159" t="s">
        <v>21</v>
      </c>
      <c r="D40" s="257"/>
      <c r="E40" s="259"/>
      <c r="F40" s="222">
        <v>1</v>
      </c>
      <c r="G40" s="247">
        <v>0.5</v>
      </c>
      <c r="H40" s="142">
        <v>1</v>
      </c>
      <c r="I40" s="138">
        <v>1.5</v>
      </c>
      <c r="J40" s="142">
        <v>1</v>
      </c>
      <c r="K40" s="138">
        <v>0</v>
      </c>
      <c r="L40" s="147">
        <v>1</v>
      </c>
      <c r="M40" s="138">
        <v>2</v>
      </c>
      <c r="N40" s="86">
        <f t="shared" si="6"/>
        <v>4</v>
      </c>
      <c r="O40" s="87">
        <f t="shared" si="7"/>
        <v>4</v>
      </c>
      <c r="P40" s="113">
        <f t="shared" si="8"/>
        <v>4</v>
      </c>
      <c r="Q40" s="114">
        <f t="shared" si="9"/>
        <v>4</v>
      </c>
      <c r="R40" s="92">
        <f t="shared" si="10"/>
        <v>0</v>
      </c>
      <c r="S40" s="92">
        <f t="shared" si="11"/>
        <v>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1:87" s="17" customFormat="1" ht="15">
      <c r="A41" s="89">
        <v>38</v>
      </c>
      <c r="B41" s="135" t="s">
        <v>168</v>
      </c>
      <c r="C41" s="135" t="s">
        <v>9</v>
      </c>
      <c r="D41" s="222">
        <v>1</v>
      </c>
      <c r="E41" s="247">
        <v>4</v>
      </c>
      <c r="F41" s="209"/>
      <c r="G41" s="212"/>
      <c r="H41" s="147">
        <v>1</v>
      </c>
      <c r="I41" s="138">
        <v>4</v>
      </c>
      <c r="J41" s="142">
        <v>1</v>
      </c>
      <c r="K41" s="158">
        <v>4</v>
      </c>
      <c r="L41" s="257"/>
      <c r="M41" s="259"/>
      <c r="N41" s="86">
        <f t="shared" si="6"/>
        <v>3</v>
      </c>
      <c r="O41" s="87">
        <f t="shared" si="7"/>
        <v>12</v>
      </c>
      <c r="P41" s="113">
        <f t="shared" si="8"/>
        <v>3</v>
      </c>
      <c r="Q41" s="114">
        <f t="shared" si="9"/>
        <v>12</v>
      </c>
      <c r="R41" s="92">
        <f t="shared" si="10"/>
        <v>0</v>
      </c>
      <c r="S41" s="92">
        <f t="shared" si="11"/>
        <v>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</row>
    <row r="42" spans="1:87" s="15" customFormat="1" ht="15">
      <c r="A42" s="123">
        <v>39</v>
      </c>
      <c r="B42" s="135" t="s">
        <v>166</v>
      </c>
      <c r="C42" s="135" t="s">
        <v>118</v>
      </c>
      <c r="D42" s="222">
        <v>1</v>
      </c>
      <c r="E42" s="247">
        <v>4</v>
      </c>
      <c r="F42" s="257"/>
      <c r="G42" s="210"/>
      <c r="H42" s="147">
        <v>1</v>
      </c>
      <c r="I42" s="138">
        <v>4</v>
      </c>
      <c r="J42" s="257"/>
      <c r="K42" s="259"/>
      <c r="L42" s="142">
        <v>1</v>
      </c>
      <c r="M42" s="138">
        <v>3</v>
      </c>
      <c r="N42" s="86">
        <f t="shared" si="6"/>
        <v>3</v>
      </c>
      <c r="O42" s="87">
        <f t="shared" si="7"/>
        <v>11</v>
      </c>
      <c r="P42" s="113">
        <f t="shared" si="8"/>
        <v>3</v>
      </c>
      <c r="Q42" s="114">
        <f t="shared" si="9"/>
        <v>11</v>
      </c>
      <c r="R42" s="92">
        <f t="shared" si="10"/>
        <v>0</v>
      </c>
      <c r="S42" s="92">
        <f t="shared" si="11"/>
        <v>0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1:87" s="17" customFormat="1" ht="15">
      <c r="A43" s="89">
        <v>40</v>
      </c>
      <c r="B43" s="159" t="s">
        <v>294</v>
      </c>
      <c r="C43" s="159" t="s">
        <v>24</v>
      </c>
      <c r="D43" s="209"/>
      <c r="E43" s="259"/>
      <c r="F43" s="216">
        <v>1</v>
      </c>
      <c r="G43" s="223">
        <v>2</v>
      </c>
      <c r="H43" s="142">
        <v>1</v>
      </c>
      <c r="I43" s="138">
        <v>3</v>
      </c>
      <c r="J43" s="257"/>
      <c r="K43" s="259"/>
      <c r="L43" s="147">
        <v>1</v>
      </c>
      <c r="M43" s="169">
        <v>5</v>
      </c>
      <c r="N43" s="86">
        <f t="shared" si="6"/>
        <v>3</v>
      </c>
      <c r="O43" s="87">
        <f t="shared" si="7"/>
        <v>10</v>
      </c>
      <c r="P43" s="113">
        <f t="shared" si="8"/>
        <v>3</v>
      </c>
      <c r="Q43" s="114">
        <f t="shared" si="9"/>
        <v>10</v>
      </c>
      <c r="R43" s="92">
        <f t="shared" si="10"/>
        <v>0</v>
      </c>
      <c r="S43" s="92">
        <f t="shared" si="11"/>
        <v>0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s="17" customFormat="1" ht="15">
      <c r="A44" s="123">
        <v>41</v>
      </c>
      <c r="B44" s="159" t="s">
        <v>52</v>
      </c>
      <c r="C44" s="159" t="s">
        <v>21</v>
      </c>
      <c r="D44" s="257"/>
      <c r="E44" s="260"/>
      <c r="F44" s="216">
        <v>1</v>
      </c>
      <c r="G44" s="218">
        <v>4</v>
      </c>
      <c r="H44" s="142">
        <v>1</v>
      </c>
      <c r="I44" s="166">
        <v>4</v>
      </c>
      <c r="J44" s="142">
        <v>1</v>
      </c>
      <c r="K44" s="138">
        <v>2</v>
      </c>
      <c r="L44" s="257"/>
      <c r="M44" s="259"/>
      <c r="N44" s="86">
        <f t="shared" si="6"/>
        <v>3</v>
      </c>
      <c r="O44" s="87">
        <f t="shared" si="7"/>
        <v>10</v>
      </c>
      <c r="P44" s="113">
        <f t="shared" si="8"/>
        <v>3</v>
      </c>
      <c r="Q44" s="114">
        <f t="shared" si="9"/>
        <v>10</v>
      </c>
      <c r="R44" s="92">
        <f t="shared" si="10"/>
        <v>0</v>
      </c>
      <c r="S44" s="92">
        <f t="shared" si="11"/>
        <v>0</v>
      </c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1:21" s="17" customFormat="1" ht="15">
      <c r="A45" s="89">
        <v>42</v>
      </c>
      <c r="B45" s="135" t="s">
        <v>289</v>
      </c>
      <c r="C45" s="135" t="s">
        <v>21</v>
      </c>
      <c r="D45" s="222">
        <v>1</v>
      </c>
      <c r="E45" s="245">
        <v>2</v>
      </c>
      <c r="F45" s="257"/>
      <c r="G45" s="210"/>
      <c r="H45" s="142">
        <v>1</v>
      </c>
      <c r="I45" s="138">
        <v>3</v>
      </c>
      <c r="J45" s="147">
        <v>1</v>
      </c>
      <c r="K45" s="138">
        <v>3.5</v>
      </c>
      <c r="L45" s="257"/>
      <c r="M45" s="259"/>
      <c r="N45" s="86">
        <f t="shared" si="6"/>
        <v>3</v>
      </c>
      <c r="O45" s="87">
        <f t="shared" si="7"/>
        <v>8.5</v>
      </c>
      <c r="P45" s="113">
        <f t="shared" si="8"/>
        <v>3</v>
      </c>
      <c r="Q45" s="114">
        <f t="shared" si="9"/>
        <v>8.5</v>
      </c>
      <c r="R45" s="92">
        <f t="shared" si="10"/>
        <v>0</v>
      </c>
      <c r="S45" s="92">
        <f t="shared" si="11"/>
        <v>0</v>
      </c>
      <c r="T45" s="15"/>
      <c r="U45" s="15"/>
    </row>
    <row r="46" spans="1:21" s="16" customFormat="1" ht="15">
      <c r="A46" s="123">
        <v>43</v>
      </c>
      <c r="B46" s="135" t="s">
        <v>175</v>
      </c>
      <c r="C46" s="135" t="s">
        <v>131</v>
      </c>
      <c r="D46" s="222">
        <v>1</v>
      </c>
      <c r="E46" s="247">
        <v>3</v>
      </c>
      <c r="F46" s="142">
        <v>1</v>
      </c>
      <c r="G46" s="158">
        <v>3</v>
      </c>
      <c r="H46" s="147">
        <v>1</v>
      </c>
      <c r="I46" s="166">
        <v>2.5</v>
      </c>
      <c r="J46" s="257"/>
      <c r="K46" s="259"/>
      <c r="L46" s="257"/>
      <c r="M46" s="259"/>
      <c r="N46" s="86">
        <f t="shared" si="6"/>
        <v>3</v>
      </c>
      <c r="O46" s="87">
        <f t="shared" si="7"/>
        <v>8.5</v>
      </c>
      <c r="P46" s="113">
        <f t="shared" si="8"/>
        <v>3</v>
      </c>
      <c r="Q46" s="114">
        <f t="shared" si="9"/>
        <v>8.5</v>
      </c>
      <c r="R46" s="92">
        <f t="shared" si="10"/>
        <v>0</v>
      </c>
      <c r="S46" s="92">
        <f t="shared" si="11"/>
        <v>0</v>
      </c>
      <c r="T46" s="17"/>
      <c r="U46" s="17"/>
    </row>
    <row r="47" spans="1:19" s="17" customFormat="1" ht="15">
      <c r="A47" s="89">
        <v>44</v>
      </c>
      <c r="B47" s="135" t="s">
        <v>174</v>
      </c>
      <c r="C47" s="135" t="s">
        <v>131</v>
      </c>
      <c r="D47" s="222">
        <v>1</v>
      </c>
      <c r="E47" s="247">
        <v>3</v>
      </c>
      <c r="F47" s="147">
        <v>1</v>
      </c>
      <c r="G47" s="158">
        <v>3.5</v>
      </c>
      <c r="H47" s="209"/>
      <c r="I47" s="259"/>
      <c r="J47" s="142">
        <v>1</v>
      </c>
      <c r="K47" s="138">
        <v>2</v>
      </c>
      <c r="L47" s="257"/>
      <c r="M47" s="259"/>
      <c r="N47" s="86">
        <f t="shared" si="6"/>
        <v>3</v>
      </c>
      <c r="O47" s="87">
        <f t="shared" si="7"/>
        <v>8.5</v>
      </c>
      <c r="P47" s="113">
        <f t="shared" si="8"/>
        <v>3</v>
      </c>
      <c r="Q47" s="114">
        <f t="shared" si="9"/>
        <v>8.5</v>
      </c>
      <c r="R47" s="92">
        <f t="shared" si="10"/>
        <v>0</v>
      </c>
      <c r="S47" s="92">
        <f t="shared" si="11"/>
        <v>0</v>
      </c>
    </row>
    <row r="48" spans="1:21" s="16" customFormat="1" ht="15">
      <c r="A48" s="123">
        <v>45</v>
      </c>
      <c r="B48" s="159" t="s">
        <v>244</v>
      </c>
      <c r="C48" s="135" t="s">
        <v>17</v>
      </c>
      <c r="D48" s="257"/>
      <c r="E48" s="259"/>
      <c r="F48" s="257"/>
      <c r="G48" s="210"/>
      <c r="H48" s="216">
        <v>1</v>
      </c>
      <c r="I48" s="247">
        <v>3</v>
      </c>
      <c r="J48" s="142">
        <v>1</v>
      </c>
      <c r="K48" s="138">
        <v>2.5</v>
      </c>
      <c r="L48" s="142">
        <v>1</v>
      </c>
      <c r="M48" s="138">
        <v>2.5</v>
      </c>
      <c r="N48" s="86">
        <f t="shared" si="6"/>
        <v>3</v>
      </c>
      <c r="O48" s="87">
        <f t="shared" si="7"/>
        <v>8</v>
      </c>
      <c r="P48" s="113">
        <f t="shared" si="8"/>
        <v>3</v>
      </c>
      <c r="Q48" s="114">
        <f t="shared" si="9"/>
        <v>8</v>
      </c>
      <c r="R48" s="92">
        <f t="shared" si="10"/>
        <v>0</v>
      </c>
      <c r="S48" s="92">
        <f t="shared" si="11"/>
        <v>0</v>
      </c>
      <c r="T48" s="15"/>
      <c r="U48" s="15"/>
    </row>
    <row r="49" spans="1:21" s="16" customFormat="1" ht="15">
      <c r="A49" s="89">
        <v>46</v>
      </c>
      <c r="B49" s="135" t="s">
        <v>178</v>
      </c>
      <c r="C49" s="135" t="s">
        <v>17</v>
      </c>
      <c r="D49" s="222">
        <v>1</v>
      </c>
      <c r="E49" s="247">
        <v>2</v>
      </c>
      <c r="F49" s="257"/>
      <c r="G49" s="259"/>
      <c r="H49" s="147">
        <v>1</v>
      </c>
      <c r="I49" s="138">
        <v>3.5</v>
      </c>
      <c r="J49" s="257"/>
      <c r="K49" s="259"/>
      <c r="L49" s="147">
        <v>1</v>
      </c>
      <c r="M49" s="169">
        <v>2.5</v>
      </c>
      <c r="N49" s="86">
        <f t="shared" si="6"/>
        <v>3</v>
      </c>
      <c r="O49" s="87">
        <f t="shared" si="7"/>
        <v>8</v>
      </c>
      <c r="P49" s="113">
        <f t="shared" si="8"/>
        <v>3</v>
      </c>
      <c r="Q49" s="114">
        <f t="shared" si="9"/>
        <v>8</v>
      </c>
      <c r="R49" s="92">
        <f t="shared" si="10"/>
        <v>0</v>
      </c>
      <c r="S49" s="92">
        <f t="shared" si="11"/>
        <v>0</v>
      </c>
      <c r="T49" s="15"/>
      <c r="U49" s="15"/>
    </row>
    <row r="50" spans="1:21" s="16" customFormat="1" ht="15">
      <c r="A50" s="123">
        <v>47</v>
      </c>
      <c r="B50" s="159" t="s">
        <v>293</v>
      </c>
      <c r="C50" s="159" t="s">
        <v>10</v>
      </c>
      <c r="D50" s="257"/>
      <c r="E50" s="260"/>
      <c r="F50" s="216">
        <v>1</v>
      </c>
      <c r="G50" s="252">
        <v>2</v>
      </c>
      <c r="H50" s="209"/>
      <c r="I50" s="259"/>
      <c r="J50" s="142">
        <v>1</v>
      </c>
      <c r="K50" s="138">
        <v>3</v>
      </c>
      <c r="L50" s="142">
        <v>1</v>
      </c>
      <c r="M50" s="158">
        <v>2.5</v>
      </c>
      <c r="N50" s="86">
        <f t="shared" si="6"/>
        <v>3</v>
      </c>
      <c r="O50" s="87">
        <f t="shared" si="7"/>
        <v>7.5</v>
      </c>
      <c r="P50" s="113">
        <f t="shared" si="8"/>
        <v>3</v>
      </c>
      <c r="Q50" s="114">
        <f t="shared" si="9"/>
        <v>7.5</v>
      </c>
      <c r="R50" s="92">
        <f t="shared" si="10"/>
        <v>0</v>
      </c>
      <c r="S50" s="92">
        <f t="shared" si="11"/>
        <v>0</v>
      </c>
      <c r="T50" s="17"/>
      <c r="U50" s="17"/>
    </row>
    <row r="51" spans="1:21" s="17" customFormat="1" ht="15">
      <c r="A51" s="89">
        <v>48</v>
      </c>
      <c r="B51" s="135" t="s">
        <v>165</v>
      </c>
      <c r="C51" s="135" t="s">
        <v>9</v>
      </c>
      <c r="D51" s="222">
        <v>2</v>
      </c>
      <c r="E51" s="247">
        <v>4</v>
      </c>
      <c r="F51" s="209"/>
      <c r="G51" s="259"/>
      <c r="H51" s="209"/>
      <c r="I51" s="259"/>
      <c r="J51" s="142">
        <v>1</v>
      </c>
      <c r="K51" s="138">
        <v>3.5</v>
      </c>
      <c r="L51" s="257"/>
      <c r="M51" s="259"/>
      <c r="N51" s="86">
        <f t="shared" si="6"/>
        <v>3</v>
      </c>
      <c r="O51" s="87">
        <f t="shared" si="7"/>
        <v>7.5</v>
      </c>
      <c r="P51" s="113">
        <f t="shared" si="8"/>
        <v>3</v>
      </c>
      <c r="Q51" s="114">
        <f t="shared" si="9"/>
        <v>7.5</v>
      </c>
      <c r="R51" s="92">
        <f t="shared" si="10"/>
        <v>0</v>
      </c>
      <c r="S51" s="92">
        <f t="shared" si="11"/>
        <v>0</v>
      </c>
      <c r="T51" s="16"/>
      <c r="U51" s="16"/>
    </row>
    <row r="52" spans="1:19" s="17" customFormat="1" ht="15">
      <c r="A52" s="123">
        <v>49</v>
      </c>
      <c r="B52" s="159" t="s">
        <v>191</v>
      </c>
      <c r="C52" s="159" t="s">
        <v>9</v>
      </c>
      <c r="D52" s="257"/>
      <c r="E52" s="259"/>
      <c r="F52" s="222">
        <v>1</v>
      </c>
      <c r="G52" s="247">
        <v>3.5</v>
      </c>
      <c r="H52" s="209"/>
      <c r="I52" s="259"/>
      <c r="J52" s="142">
        <v>2</v>
      </c>
      <c r="K52" s="138">
        <v>4</v>
      </c>
      <c r="L52" s="257"/>
      <c r="M52" s="259"/>
      <c r="N52" s="86">
        <f t="shared" si="6"/>
        <v>3</v>
      </c>
      <c r="O52" s="87">
        <f t="shared" si="7"/>
        <v>7.5</v>
      </c>
      <c r="P52" s="113">
        <f t="shared" si="8"/>
        <v>3</v>
      </c>
      <c r="Q52" s="114">
        <f t="shared" si="9"/>
        <v>7.5</v>
      </c>
      <c r="R52" s="92">
        <f t="shared" si="10"/>
        <v>0</v>
      </c>
      <c r="S52" s="92">
        <f t="shared" si="11"/>
        <v>0</v>
      </c>
    </row>
    <row r="53" spans="1:19" s="17" customFormat="1" ht="15">
      <c r="A53" s="89">
        <v>50</v>
      </c>
      <c r="B53" s="159" t="s">
        <v>295</v>
      </c>
      <c r="C53" s="135" t="s">
        <v>17</v>
      </c>
      <c r="D53" s="257"/>
      <c r="E53" s="259"/>
      <c r="F53" s="257"/>
      <c r="G53" s="259"/>
      <c r="H53" s="216">
        <v>1</v>
      </c>
      <c r="I53" s="247">
        <v>2</v>
      </c>
      <c r="J53" s="147">
        <v>1</v>
      </c>
      <c r="K53" s="138">
        <v>2</v>
      </c>
      <c r="L53" s="142">
        <v>1</v>
      </c>
      <c r="M53" s="138">
        <v>2.5</v>
      </c>
      <c r="N53" s="86">
        <f t="shared" si="6"/>
        <v>3</v>
      </c>
      <c r="O53" s="87">
        <f t="shared" si="7"/>
        <v>6.5</v>
      </c>
      <c r="P53" s="113">
        <f t="shared" si="8"/>
        <v>3</v>
      </c>
      <c r="Q53" s="114">
        <f t="shared" si="9"/>
        <v>6.5</v>
      </c>
      <c r="R53" s="92">
        <f t="shared" si="10"/>
        <v>0</v>
      </c>
      <c r="S53" s="92">
        <f t="shared" si="11"/>
        <v>0</v>
      </c>
    </row>
    <row r="54" spans="1:19" s="17" customFormat="1" ht="15">
      <c r="A54" s="123">
        <v>51</v>
      </c>
      <c r="B54" s="135" t="s">
        <v>290</v>
      </c>
      <c r="C54" s="135" t="s">
        <v>131</v>
      </c>
      <c r="D54" s="222">
        <v>1</v>
      </c>
      <c r="E54" s="247">
        <v>2</v>
      </c>
      <c r="F54" s="257"/>
      <c r="G54" s="259"/>
      <c r="H54" s="216">
        <v>1</v>
      </c>
      <c r="I54" s="247">
        <v>4</v>
      </c>
      <c r="J54" s="142">
        <v>1</v>
      </c>
      <c r="K54" s="138">
        <v>0.5</v>
      </c>
      <c r="L54" s="257"/>
      <c r="M54" s="259"/>
      <c r="N54" s="86">
        <f t="shared" si="6"/>
        <v>3</v>
      </c>
      <c r="O54" s="87">
        <f t="shared" si="7"/>
        <v>6.5</v>
      </c>
      <c r="P54" s="113">
        <f t="shared" si="8"/>
        <v>3</v>
      </c>
      <c r="Q54" s="114">
        <f t="shared" si="9"/>
        <v>6.5</v>
      </c>
      <c r="R54" s="92">
        <f t="shared" si="10"/>
        <v>0</v>
      </c>
      <c r="S54" s="92">
        <f t="shared" si="11"/>
        <v>0</v>
      </c>
    </row>
    <row r="55" spans="1:19" s="17" customFormat="1" ht="15">
      <c r="A55" s="89">
        <v>52</v>
      </c>
      <c r="B55" s="135" t="s">
        <v>291</v>
      </c>
      <c r="C55" s="135" t="s">
        <v>10</v>
      </c>
      <c r="D55" s="222">
        <v>1</v>
      </c>
      <c r="E55" s="247">
        <v>1</v>
      </c>
      <c r="F55" s="142">
        <v>1</v>
      </c>
      <c r="G55" s="138">
        <v>2</v>
      </c>
      <c r="H55" s="209"/>
      <c r="I55" s="259"/>
      <c r="J55" s="147">
        <v>1</v>
      </c>
      <c r="K55" s="138">
        <v>0</v>
      </c>
      <c r="L55" s="257"/>
      <c r="M55" s="259"/>
      <c r="N55" s="86">
        <f t="shared" si="6"/>
        <v>3</v>
      </c>
      <c r="O55" s="87">
        <f t="shared" si="7"/>
        <v>3</v>
      </c>
      <c r="P55" s="113">
        <f t="shared" si="8"/>
        <v>3</v>
      </c>
      <c r="Q55" s="114">
        <f t="shared" si="9"/>
        <v>3</v>
      </c>
      <c r="R55" s="92">
        <f t="shared" si="10"/>
        <v>0</v>
      </c>
      <c r="S55" s="92">
        <f t="shared" si="11"/>
        <v>0</v>
      </c>
    </row>
    <row r="56" spans="1:19" s="17" customFormat="1" ht="15">
      <c r="A56" s="123">
        <v>53</v>
      </c>
      <c r="B56" s="159" t="s">
        <v>246</v>
      </c>
      <c r="C56" s="159" t="s">
        <v>217</v>
      </c>
      <c r="D56" s="257"/>
      <c r="E56" s="259"/>
      <c r="F56" s="257"/>
      <c r="G56" s="259"/>
      <c r="H56" s="216">
        <v>1</v>
      </c>
      <c r="I56" s="247">
        <v>3</v>
      </c>
      <c r="J56" s="142">
        <v>1</v>
      </c>
      <c r="K56" s="138">
        <v>3</v>
      </c>
      <c r="L56" s="257"/>
      <c r="M56" s="259"/>
      <c r="N56" s="86">
        <f t="shared" si="6"/>
        <v>2</v>
      </c>
      <c r="O56" s="87">
        <f t="shared" si="7"/>
        <v>6</v>
      </c>
      <c r="P56" s="113">
        <f t="shared" si="8"/>
        <v>2</v>
      </c>
      <c r="Q56" s="114">
        <f t="shared" si="9"/>
        <v>6</v>
      </c>
      <c r="R56" s="92">
        <f t="shared" si="10"/>
        <v>0</v>
      </c>
      <c r="S56" s="92">
        <f t="shared" si="11"/>
        <v>0</v>
      </c>
    </row>
    <row r="57" spans="1:19" s="17" customFormat="1" ht="15">
      <c r="A57" s="89">
        <v>54</v>
      </c>
      <c r="B57" s="159" t="s">
        <v>193</v>
      </c>
      <c r="C57" s="159" t="s">
        <v>131</v>
      </c>
      <c r="D57" s="257"/>
      <c r="E57" s="259"/>
      <c r="F57" s="222">
        <v>1</v>
      </c>
      <c r="G57" s="247">
        <v>3</v>
      </c>
      <c r="H57" s="147">
        <v>1</v>
      </c>
      <c r="I57" s="161">
        <v>2.5</v>
      </c>
      <c r="J57" s="257"/>
      <c r="K57" s="259"/>
      <c r="L57" s="257"/>
      <c r="M57" s="259"/>
      <c r="N57" s="86">
        <f t="shared" si="6"/>
        <v>2</v>
      </c>
      <c r="O57" s="87">
        <f t="shared" si="7"/>
        <v>5.5</v>
      </c>
      <c r="P57" s="113">
        <f t="shared" si="8"/>
        <v>2</v>
      </c>
      <c r="Q57" s="114">
        <f t="shared" si="9"/>
        <v>5.5</v>
      </c>
      <c r="R57" s="92">
        <f t="shared" si="10"/>
        <v>0</v>
      </c>
      <c r="S57" s="92">
        <f t="shared" si="11"/>
        <v>0</v>
      </c>
    </row>
    <row r="58" spans="1:19" s="17" customFormat="1" ht="15">
      <c r="A58" s="123">
        <v>55</v>
      </c>
      <c r="B58" s="159" t="s">
        <v>192</v>
      </c>
      <c r="C58" s="159" t="s">
        <v>33</v>
      </c>
      <c r="D58" s="257"/>
      <c r="E58" s="259"/>
      <c r="F58" s="222">
        <v>1</v>
      </c>
      <c r="G58" s="247">
        <v>3</v>
      </c>
      <c r="H58" s="209"/>
      <c r="I58" s="259"/>
      <c r="J58" s="147">
        <v>1</v>
      </c>
      <c r="K58" s="161">
        <v>2.5</v>
      </c>
      <c r="L58" s="257"/>
      <c r="M58" s="259"/>
      <c r="N58" s="86">
        <f t="shared" si="6"/>
        <v>2</v>
      </c>
      <c r="O58" s="87">
        <f t="shared" si="7"/>
        <v>5.5</v>
      </c>
      <c r="P58" s="113">
        <f t="shared" si="8"/>
        <v>2</v>
      </c>
      <c r="Q58" s="114">
        <f t="shared" si="9"/>
        <v>5.5</v>
      </c>
      <c r="R58" s="92">
        <f t="shared" si="10"/>
        <v>0</v>
      </c>
      <c r="S58" s="92">
        <f t="shared" si="11"/>
        <v>0</v>
      </c>
    </row>
    <row r="59" spans="1:19" s="17" customFormat="1" ht="15">
      <c r="A59" s="89">
        <v>56</v>
      </c>
      <c r="B59" s="135" t="s">
        <v>180</v>
      </c>
      <c r="C59" s="135" t="s">
        <v>19</v>
      </c>
      <c r="D59" s="222">
        <v>1</v>
      </c>
      <c r="E59" s="247">
        <v>2</v>
      </c>
      <c r="F59" s="209"/>
      <c r="G59" s="261"/>
      <c r="H59" s="142">
        <v>1</v>
      </c>
      <c r="I59" s="138">
        <v>3</v>
      </c>
      <c r="J59" s="257"/>
      <c r="K59" s="259"/>
      <c r="L59" s="257"/>
      <c r="M59" s="259"/>
      <c r="N59" s="86">
        <f t="shared" si="6"/>
        <v>2</v>
      </c>
      <c r="O59" s="87">
        <f t="shared" si="7"/>
        <v>5</v>
      </c>
      <c r="P59" s="113">
        <f t="shared" si="8"/>
        <v>2</v>
      </c>
      <c r="Q59" s="114">
        <f t="shared" si="9"/>
        <v>5</v>
      </c>
      <c r="R59" s="92">
        <f t="shared" si="10"/>
        <v>0</v>
      </c>
      <c r="S59" s="92">
        <f t="shared" si="11"/>
        <v>0</v>
      </c>
    </row>
    <row r="60" spans="1:19" s="17" customFormat="1" ht="15">
      <c r="A60" s="123">
        <v>57</v>
      </c>
      <c r="B60" s="159" t="s">
        <v>194</v>
      </c>
      <c r="C60" s="159" t="s">
        <v>25</v>
      </c>
      <c r="D60" s="257"/>
      <c r="E60" s="259"/>
      <c r="F60" s="222">
        <v>1</v>
      </c>
      <c r="G60" s="247">
        <v>3</v>
      </c>
      <c r="H60" s="142">
        <v>1</v>
      </c>
      <c r="I60" s="138">
        <v>2</v>
      </c>
      <c r="J60" s="257"/>
      <c r="K60" s="259"/>
      <c r="L60" s="257"/>
      <c r="M60" s="259"/>
      <c r="N60" s="86">
        <f t="shared" si="6"/>
        <v>2</v>
      </c>
      <c r="O60" s="87">
        <f t="shared" si="7"/>
        <v>5</v>
      </c>
      <c r="P60" s="113">
        <f t="shared" si="8"/>
        <v>2</v>
      </c>
      <c r="Q60" s="114">
        <f t="shared" si="9"/>
        <v>5</v>
      </c>
      <c r="R60" s="92">
        <f t="shared" si="10"/>
        <v>0</v>
      </c>
      <c r="S60" s="92">
        <f t="shared" si="11"/>
        <v>0</v>
      </c>
    </row>
    <row r="61" spans="1:19" s="17" customFormat="1" ht="15">
      <c r="A61" s="89">
        <v>58</v>
      </c>
      <c r="B61" s="135" t="s">
        <v>170</v>
      </c>
      <c r="C61" s="135" t="s">
        <v>20</v>
      </c>
      <c r="D61" s="216">
        <v>1</v>
      </c>
      <c r="E61" s="247">
        <v>3</v>
      </c>
      <c r="F61" s="209"/>
      <c r="G61" s="259"/>
      <c r="H61" s="209"/>
      <c r="I61" s="259"/>
      <c r="J61" s="257"/>
      <c r="K61" s="259"/>
      <c r="L61" s="147">
        <v>1</v>
      </c>
      <c r="M61" s="148">
        <v>2</v>
      </c>
      <c r="N61" s="86">
        <f t="shared" si="6"/>
        <v>2</v>
      </c>
      <c r="O61" s="87">
        <f t="shared" si="7"/>
        <v>5</v>
      </c>
      <c r="P61" s="113">
        <f t="shared" si="8"/>
        <v>2</v>
      </c>
      <c r="Q61" s="114">
        <f t="shared" si="9"/>
        <v>5</v>
      </c>
      <c r="R61" s="92">
        <f t="shared" si="10"/>
        <v>0</v>
      </c>
      <c r="S61" s="92">
        <f t="shared" si="11"/>
        <v>0</v>
      </c>
    </row>
    <row r="62" spans="1:19" s="17" customFormat="1" ht="15">
      <c r="A62" s="123">
        <v>59</v>
      </c>
      <c r="B62" s="135" t="s">
        <v>179</v>
      </c>
      <c r="C62" s="135" t="s">
        <v>118</v>
      </c>
      <c r="D62" s="222">
        <v>1</v>
      </c>
      <c r="E62" s="247">
        <v>2</v>
      </c>
      <c r="F62" s="209"/>
      <c r="G62" s="259"/>
      <c r="H62" s="147">
        <v>1</v>
      </c>
      <c r="I62" s="138">
        <v>3</v>
      </c>
      <c r="J62" s="257"/>
      <c r="K62" s="259"/>
      <c r="L62" s="257"/>
      <c r="M62" s="259"/>
      <c r="N62" s="86">
        <f t="shared" si="6"/>
        <v>2</v>
      </c>
      <c r="O62" s="87">
        <f t="shared" si="7"/>
        <v>5</v>
      </c>
      <c r="P62" s="113">
        <f t="shared" si="8"/>
        <v>2</v>
      </c>
      <c r="Q62" s="114">
        <f t="shared" si="9"/>
        <v>5</v>
      </c>
      <c r="R62" s="92">
        <f t="shared" si="10"/>
        <v>0</v>
      </c>
      <c r="S62" s="92">
        <f t="shared" si="11"/>
        <v>0</v>
      </c>
    </row>
    <row r="63" spans="1:19" s="17" customFormat="1" ht="15">
      <c r="A63" s="89">
        <v>60</v>
      </c>
      <c r="B63" s="135" t="s">
        <v>296</v>
      </c>
      <c r="C63" s="135" t="s">
        <v>10</v>
      </c>
      <c r="D63" s="222">
        <v>1</v>
      </c>
      <c r="E63" s="247">
        <v>1</v>
      </c>
      <c r="F63" s="257"/>
      <c r="G63" s="259"/>
      <c r="H63" s="142">
        <v>1</v>
      </c>
      <c r="I63" s="138">
        <v>3</v>
      </c>
      <c r="J63" s="257"/>
      <c r="K63" s="259"/>
      <c r="L63" s="257"/>
      <c r="M63" s="259"/>
      <c r="N63" s="86">
        <f t="shared" si="6"/>
        <v>2</v>
      </c>
      <c r="O63" s="87">
        <f t="shared" si="7"/>
        <v>4</v>
      </c>
      <c r="P63" s="113">
        <f t="shared" si="8"/>
        <v>2</v>
      </c>
      <c r="Q63" s="114">
        <f t="shared" si="9"/>
        <v>4</v>
      </c>
      <c r="R63" s="92">
        <f t="shared" si="10"/>
        <v>0</v>
      </c>
      <c r="S63" s="92">
        <f t="shared" si="11"/>
        <v>0</v>
      </c>
    </row>
    <row r="64" spans="1:19" s="17" customFormat="1" ht="15">
      <c r="A64" s="123">
        <v>61</v>
      </c>
      <c r="B64" s="159" t="s">
        <v>297</v>
      </c>
      <c r="C64" s="159" t="s">
        <v>24</v>
      </c>
      <c r="D64" s="209"/>
      <c r="E64" s="259"/>
      <c r="F64" s="216">
        <v>1</v>
      </c>
      <c r="G64" s="247">
        <v>2</v>
      </c>
      <c r="H64" s="142">
        <v>1</v>
      </c>
      <c r="I64" s="138">
        <v>2</v>
      </c>
      <c r="J64" s="257"/>
      <c r="K64" s="259"/>
      <c r="L64" s="257"/>
      <c r="M64" s="259"/>
      <c r="N64" s="86">
        <f t="shared" si="6"/>
        <v>2</v>
      </c>
      <c r="O64" s="87">
        <f t="shared" si="7"/>
        <v>4</v>
      </c>
      <c r="P64" s="113">
        <f t="shared" si="8"/>
        <v>2</v>
      </c>
      <c r="Q64" s="114">
        <f t="shared" si="9"/>
        <v>4</v>
      </c>
      <c r="R64" s="92">
        <f t="shared" si="10"/>
        <v>0</v>
      </c>
      <c r="S64" s="92">
        <f t="shared" si="11"/>
        <v>0</v>
      </c>
    </row>
    <row r="65" spans="1:19" s="17" customFormat="1" ht="15">
      <c r="A65" s="89">
        <v>62</v>
      </c>
      <c r="B65" s="159" t="s">
        <v>298</v>
      </c>
      <c r="C65" s="159" t="s">
        <v>21</v>
      </c>
      <c r="D65" s="257"/>
      <c r="E65" s="259"/>
      <c r="F65" s="216">
        <v>1</v>
      </c>
      <c r="G65" s="247">
        <v>1.5</v>
      </c>
      <c r="H65" s="209"/>
      <c r="I65" s="259"/>
      <c r="J65" s="142">
        <v>1</v>
      </c>
      <c r="K65" s="138">
        <v>2.5</v>
      </c>
      <c r="L65" s="257"/>
      <c r="M65" s="259"/>
      <c r="N65" s="86">
        <f t="shared" si="6"/>
        <v>2</v>
      </c>
      <c r="O65" s="87">
        <f t="shared" si="7"/>
        <v>4</v>
      </c>
      <c r="P65" s="113">
        <f t="shared" si="8"/>
        <v>2</v>
      </c>
      <c r="Q65" s="114">
        <f t="shared" si="9"/>
        <v>4</v>
      </c>
      <c r="R65" s="92">
        <f t="shared" si="10"/>
        <v>0</v>
      </c>
      <c r="S65" s="92">
        <f t="shared" si="11"/>
        <v>0</v>
      </c>
    </row>
    <row r="66" spans="1:19" s="17" customFormat="1" ht="15">
      <c r="A66" s="123">
        <v>63</v>
      </c>
      <c r="B66" s="159" t="s">
        <v>253</v>
      </c>
      <c r="C66" s="159" t="s">
        <v>217</v>
      </c>
      <c r="D66" s="257"/>
      <c r="E66" s="259"/>
      <c r="F66" s="257"/>
      <c r="G66" s="259"/>
      <c r="H66" s="216">
        <v>1</v>
      </c>
      <c r="I66" s="247">
        <v>1</v>
      </c>
      <c r="J66" s="147">
        <v>1</v>
      </c>
      <c r="K66" s="138">
        <v>2</v>
      </c>
      <c r="L66" s="257"/>
      <c r="M66" s="259"/>
      <c r="N66" s="86">
        <f t="shared" si="6"/>
        <v>2</v>
      </c>
      <c r="O66" s="87">
        <f t="shared" si="7"/>
        <v>3</v>
      </c>
      <c r="P66" s="113">
        <f t="shared" si="8"/>
        <v>2</v>
      </c>
      <c r="Q66" s="114">
        <f t="shared" si="9"/>
        <v>3</v>
      </c>
      <c r="R66" s="92">
        <f t="shared" si="10"/>
        <v>0</v>
      </c>
      <c r="S66" s="92">
        <f t="shared" si="11"/>
        <v>0</v>
      </c>
    </row>
    <row r="67" spans="1:19" s="17" customFormat="1" ht="15">
      <c r="A67" s="89">
        <v>64</v>
      </c>
      <c r="B67" s="135" t="s">
        <v>262</v>
      </c>
      <c r="C67" s="135" t="s">
        <v>21</v>
      </c>
      <c r="D67" s="257"/>
      <c r="E67" s="259"/>
      <c r="F67" s="257"/>
      <c r="G67" s="259"/>
      <c r="H67" s="209"/>
      <c r="I67" s="259"/>
      <c r="J67" s="142">
        <v>1</v>
      </c>
      <c r="K67" s="138">
        <v>3.5</v>
      </c>
      <c r="L67" s="257"/>
      <c r="M67" s="259"/>
      <c r="N67" s="86">
        <f t="shared" si="6"/>
        <v>1</v>
      </c>
      <c r="O67" s="87">
        <f t="shared" si="7"/>
        <v>3.5</v>
      </c>
      <c r="P67" s="113">
        <f t="shared" si="8"/>
        <v>1</v>
      </c>
      <c r="Q67" s="114">
        <f t="shared" si="9"/>
        <v>3.5</v>
      </c>
      <c r="R67" s="92">
        <f t="shared" si="10"/>
        <v>0</v>
      </c>
      <c r="S67" s="92">
        <f t="shared" si="11"/>
        <v>0</v>
      </c>
    </row>
    <row r="68" spans="1:19" s="17" customFormat="1" ht="15">
      <c r="A68" s="123">
        <v>65</v>
      </c>
      <c r="B68" s="135" t="s">
        <v>169</v>
      </c>
      <c r="C68" s="135" t="s">
        <v>9</v>
      </c>
      <c r="D68" s="222">
        <v>1</v>
      </c>
      <c r="E68" s="247">
        <v>3.5</v>
      </c>
      <c r="F68" s="209"/>
      <c r="G68" s="259"/>
      <c r="H68" s="209"/>
      <c r="I68" s="259"/>
      <c r="J68" s="257"/>
      <c r="K68" s="259"/>
      <c r="L68" s="257"/>
      <c r="M68" s="210"/>
      <c r="N68" s="86">
        <f aca="true" t="shared" si="12" ref="N68:N104">SUM(D68+F68+H68+J68+L68)</f>
        <v>1</v>
      </c>
      <c r="O68" s="87">
        <f aca="true" t="shared" si="13" ref="O68:O104">SUM(E68+G68+I68+K68+M68)</f>
        <v>3.5</v>
      </c>
      <c r="P68" s="113">
        <f aca="true" t="shared" si="14" ref="P68:P104">SUM(D68,F68,H68,J68,L68)-S68</f>
        <v>1</v>
      </c>
      <c r="Q68" s="114">
        <f aca="true" t="shared" si="15" ref="Q68:Q99">SUM(E68,G68,I68,K68,M68)-R68</f>
        <v>3.5</v>
      </c>
      <c r="R68" s="92">
        <f aca="true" t="shared" si="16" ref="R68:R104">IF(COUNT(M68,K68,I68,G68,E68)=5,MIN(M68,K68,I68,G68,E68),0)</f>
        <v>0</v>
      </c>
      <c r="S68" s="92">
        <f aca="true" t="shared" si="17" ref="S68:S104">IF(COUNT(D68,F68,H68,J68,L68)=5,MIN(D68,F68,H68,J68,L68),0)</f>
        <v>0</v>
      </c>
    </row>
    <row r="69" spans="1:19" s="17" customFormat="1" ht="15">
      <c r="A69" s="89">
        <v>66</v>
      </c>
      <c r="B69" s="159" t="s">
        <v>310</v>
      </c>
      <c r="C69" s="159" t="s">
        <v>311</v>
      </c>
      <c r="D69" s="257"/>
      <c r="E69" s="259"/>
      <c r="F69" s="257"/>
      <c r="G69" s="259"/>
      <c r="H69" s="257"/>
      <c r="I69" s="259"/>
      <c r="J69" s="257"/>
      <c r="K69" s="259"/>
      <c r="L69" s="147">
        <v>1</v>
      </c>
      <c r="M69" s="169">
        <v>3</v>
      </c>
      <c r="N69" s="86">
        <f t="shared" si="12"/>
        <v>1</v>
      </c>
      <c r="O69" s="87">
        <f t="shared" si="13"/>
        <v>3</v>
      </c>
      <c r="P69" s="113">
        <f t="shared" si="14"/>
        <v>1</v>
      </c>
      <c r="Q69" s="114">
        <f t="shared" si="15"/>
        <v>3</v>
      </c>
      <c r="R69" s="92">
        <f t="shared" si="16"/>
        <v>0</v>
      </c>
      <c r="S69" s="92">
        <f t="shared" si="17"/>
        <v>0</v>
      </c>
    </row>
    <row r="70" spans="1:19" s="17" customFormat="1" ht="15">
      <c r="A70" s="123">
        <v>67</v>
      </c>
      <c r="B70" s="159" t="s">
        <v>245</v>
      </c>
      <c r="C70" s="159" t="s">
        <v>138</v>
      </c>
      <c r="D70" s="257"/>
      <c r="E70" s="259"/>
      <c r="F70" s="257"/>
      <c r="G70" s="259"/>
      <c r="H70" s="216">
        <v>1</v>
      </c>
      <c r="I70" s="247">
        <v>3</v>
      </c>
      <c r="J70" s="257"/>
      <c r="K70" s="259"/>
      <c r="L70" s="257"/>
      <c r="M70" s="259"/>
      <c r="N70" s="86">
        <f t="shared" si="12"/>
        <v>1</v>
      </c>
      <c r="O70" s="87">
        <f t="shared" si="13"/>
        <v>3</v>
      </c>
      <c r="P70" s="113">
        <f t="shared" si="14"/>
        <v>1</v>
      </c>
      <c r="Q70" s="114">
        <f t="shared" si="15"/>
        <v>3</v>
      </c>
      <c r="R70" s="92">
        <f t="shared" si="16"/>
        <v>0</v>
      </c>
      <c r="S70" s="92">
        <f t="shared" si="17"/>
        <v>0</v>
      </c>
    </row>
    <row r="71" spans="1:19" s="17" customFormat="1" ht="15">
      <c r="A71" s="89">
        <v>68</v>
      </c>
      <c r="B71" s="159" t="s">
        <v>299</v>
      </c>
      <c r="C71" s="159" t="s">
        <v>21</v>
      </c>
      <c r="D71" s="257"/>
      <c r="E71" s="260"/>
      <c r="F71" s="216">
        <v>1</v>
      </c>
      <c r="G71" s="247">
        <v>3</v>
      </c>
      <c r="H71" s="209"/>
      <c r="I71" s="259"/>
      <c r="J71" s="257"/>
      <c r="K71" s="259"/>
      <c r="L71" s="257"/>
      <c r="M71" s="259"/>
      <c r="N71" s="86">
        <f t="shared" si="12"/>
        <v>1</v>
      </c>
      <c r="O71" s="87">
        <f t="shared" si="13"/>
        <v>3</v>
      </c>
      <c r="P71" s="113">
        <f t="shared" si="14"/>
        <v>1</v>
      </c>
      <c r="Q71" s="114">
        <f t="shared" si="15"/>
        <v>3</v>
      </c>
      <c r="R71" s="92">
        <f t="shared" si="16"/>
        <v>0</v>
      </c>
      <c r="S71" s="92">
        <f t="shared" si="17"/>
        <v>0</v>
      </c>
    </row>
    <row r="72" spans="1:19" s="17" customFormat="1" ht="15">
      <c r="A72" s="123">
        <v>69</v>
      </c>
      <c r="B72" s="159" t="s">
        <v>242</v>
      </c>
      <c r="C72" s="159" t="s">
        <v>131</v>
      </c>
      <c r="D72" s="257"/>
      <c r="E72" s="259"/>
      <c r="F72" s="257"/>
      <c r="G72" s="259"/>
      <c r="H72" s="216">
        <v>1</v>
      </c>
      <c r="I72" s="247">
        <v>3</v>
      </c>
      <c r="J72" s="257"/>
      <c r="K72" s="259"/>
      <c r="L72" s="257"/>
      <c r="M72" s="259"/>
      <c r="N72" s="86">
        <f t="shared" si="12"/>
        <v>1</v>
      </c>
      <c r="O72" s="87">
        <f t="shared" si="13"/>
        <v>3</v>
      </c>
      <c r="P72" s="113">
        <f t="shared" si="14"/>
        <v>1</v>
      </c>
      <c r="Q72" s="114">
        <f t="shared" si="15"/>
        <v>3</v>
      </c>
      <c r="R72" s="92">
        <f t="shared" si="16"/>
        <v>0</v>
      </c>
      <c r="S72" s="92">
        <f t="shared" si="17"/>
        <v>0</v>
      </c>
    </row>
    <row r="73" spans="1:19" s="17" customFormat="1" ht="15">
      <c r="A73" s="89">
        <v>70</v>
      </c>
      <c r="B73" s="135" t="s">
        <v>300</v>
      </c>
      <c r="C73" s="135" t="s">
        <v>9</v>
      </c>
      <c r="D73" s="222">
        <v>1</v>
      </c>
      <c r="E73" s="247">
        <v>3</v>
      </c>
      <c r="F73" s="257"/>
      <c r="G73" s="259"/>
      <c r="H73" s="209"/>
      <c r="I73" s="259"/>
      <c r="J73" s="257"/>
      <c r="K73" s="259"/>
      <c r="L73" s="257"/>
      <c r="M73" s="259"/>
      <c r="N73" s="86">
        <f t="shared" si="12"/>
        <v>1</v>
      </c>
      <c r="O73" s="87">
        <f t="shared" si="13"/>
        <v>3</v>
      </c>
      <c r="P73" s="113">
        <f t="shared" si="14"/>
        <v>1</v>
      </c>
      <c r="Q73" s="114">
        <f t="shared" si="15"/>
        <v>3</v>
      </c>
      <c r="R73" s="92">
        <f t="shared" si="16"/>
        <v>0</v>
      </c>
      <c r="S73" s="92">
        <f t="shared" si="17"/>
        <v>0</v>
      </c>
    </row>
    <row r="74" spans="1:19" s="17" customFormat="1" ht="15">
      <c r="A74" s="123">
        <v>71</v>
      </c>
      <c r="B74" s="159" t="s">
        <v>243</v>
      </c>
      <c r="C74" s="159"/>
      <c r="D74" s="257"/>
      <c r="E74" s="259"/>
      <c r="F74" s="257"/>
      <c r="G74" s="259"/>
      <c r="H74" s="216">
        <v>1</v>
      </c>
      <c r="I74" s="247">
        <v>3</v>
      </c>
      <c r="J74" s="257"/>
      <c r="K74" s="259"/>
      <c r="L74" s="257"/>
      <c r="M74" s="259"/>
      <c r="N74" s="86">
        <f t="shared" si="12"/>
        <v>1</v>
      </c>
      <c r="O74" s="87">
        <f t="shared" si="13"/>
        <v>3</v>
      </c>
      <c r="P74" s="113">
        <f t="shared" si="14"/>
        <v>1</v>
      </c>
      <c r="Q74" s="114">
        <f t="shared" si="15"/>
        <v>3</v>
      </c>
      <c r="R74" s="92">
        <f t="shared" si="16"/>
        <v>0</v>
      </c>
      <c r="S74" s="92">
        <f t="shared" si="17"/>
        <v>0</v>
      </c>
    </row>
    <row r="75" spans="1:19" s="17" customFormat="1" ht="15">
      <c r="A75" s="89">
        <v>72</v>
      </c>
      <c r="B75" s="159" t="s">
        <v>301</v>
      </c>
      <c r="C75" s="159" t="s">
        <v>21</v>
      </c>
      <c r="D75" s="257"/>
      <c r="E75" s="259"/>
      <c r="F75" s="257"/>
      <c r="G75" s="259"/>
      <c r="H75" s="216">
        <v>1</v>
      </c>
      <c r="I75" s="247">
        <v>3</v>
      </c>
      <c r="J75" s="257"/>
      <c r="K75" s="259"/>
      <c r="L75" s="257"/>
      <c r="M75" s="259"/>
      <c r="N75" s="86">
        <f t="shared" si="12"/>
        <v>1</v>
      </c>
      <c r="O75" s="87">
        <f t="shared" si="13"/>
        <v>3</v>
      </c>
      <c r="P75" s="113">
        <f t="shared" si="14"/>
        <v>1</v>
      </c>
      <c r="Q75" s="114">
        <f t="shared" si="15"/>
        <v>3</v>
      </c>
      <c r="R75" s="92">
        <f t="shared" si="16"/>
        <v>0</v>
      </c>
      <c r="S75" s="92">
        <f t="shared" si="17"/>
        <v>0</v>
      </c>
    </row>
    <row r="76" spans="1:19" s="17" customFormat="1" ht="15">
      <c r="A76" s="123">
        <v>73</v>
      </c>
      <c r="B76" s="159" t="s">
        <v>195</v>
      </c>
      <c r="C76" s="159" t="s">
        <v>21</v>
      </c>
      <c r="D76" s="209"/>
      <c r="E76" s="259"/>
      <c r="F76" s="216">
        <v>1</v>
      </c>
      <c r="G76" s="252">
        <v>3</v>
      </c>
      <c r="H76" s="209"/>
      <c r="I76" s="259"/>
      <c r="J76" s="257"/>
      <c r="K76" s="259"/>
      <c r="L76" s="257"/>
      <c r="M76" s="259"/>
      <c r="N76" s="86">
        <f t="shared" si="12"/>
        <v>1</v>
      </c>
      <c r="O76" s="87">
        <f t="shared" si="13"/>
        <v>3</v>
      </c>
      <c r="P76" s="113">
        <f t="shared" si="14"/>
        <v>1</v>
      </c>
      <c r="Q76" s="114">
        <f t="shared" si="15"/>
        <v>3</v>
      </c>
      <c r="R76" s="92">
        <f t="shared" si="16"/>
        <v>0</v>
      </c>
      <c r="S76" s="92">
        <f t="shared" si="17"/>
        <v>0</v>
      </c>
    </row>
    <row r="77" spans="1:19" s="17" customFormat="1" ht="15">
      <c r="A77" s="123">
        <v>74</v>
      </c>
      <c r="B77" s="159" t="s">
        <v>302</v>
      </c>
      <c r="C77" s="159" t="s">
        <v>118</v>
      </c>
      <c r="D77" s="257"/>
      <c r="E77" s="259"/>
      <c r="F77" s="257"/>
      <c r="G77" s="259"/>
      <c r="H77" s="216">
        <v>1</v>
      </c>
      <c r="I77" s="247">
        <v>3</v>
      </c>
      <c r="J77" s="257"/>
      <c r="K77" s="259"/>
      <c r="L77" s="257"/>
      <c r="M77" s="259"/>
      <c r="N77" s="86">
        <f t="shared" si="12"/>
        <v>1</v>
      </c>
      <c r="O77" s="87">
        <f t="shared" si="13"/>
        <v>3</v>
      </c>
      <c r="P77" s="113">
        <f t="shared" si="14"/>
        <v>1</v>
      </c>
      <c r="Q77" s="114">
        <f t="shared" si="15"/>
        <v>3</v>
      </c>
      <c r="R77" s="92">
        <f t="shared" si="16"/>
        <v>0</v>
      </c>
      <c r="S77" s="92">
        <f t="shared" si="17"/>
        <v>0</v>
      </c>
    </row>
    <row r="78" spans="1:19" s="17" customFormat="1" ht="15">
      <c r="A78" s="89">
        <v>75</v>
      </c>
      <c r="B78" s="135" t="s">
        <v>173</v>
      </c>
      <c r="C78" s="135" t="s">
        <v>11</v>
      </c>
      <c r="D78" s="222">
        <v>1</v>
      </c>
      <c r="E78" s="247">
        <v>3</v>
      </c>
      <c r="F78" s="257"/>
      <c r="G78" s="259"/>
      <c r="H78" s="209"/>
      <c r="I78" s="259"/>
      <c r="J78" s="257"/>
      <c r="K78" s="259"/>
      <c r="L78" s="257"/>
      <c r="M78" s="259"/>
      <c r="N78" s="86">
        <f t="shared" si="12"/>
        <v>1</v>
      </c>
      <c r="O78" s="87">
        <f t="shared" si="13"/>
        <v>3</v>
      </c>
      <c r="P78" s="113">
        <f t="shared" si="14"/>
        <v>1</v>
      </c>
      <c r="Q78" s="114">
        <f t="shared" si="15"/>
        <v>3</v>
      </c>
      <c r="R78" s="92">
        <f t="shared" si="16"/>
        <v>0</v>
      </c>
      <c r="S78" s="92">
        <f t="shared" si="17"/>
        <v>0</v>
      </c>
    </row>
    <row r="79" spans="1:19" s="17" customFormat="1" ht="15">
      <c r="A79" s="123">
        <v>76</v>
      </c>
      <c r="B79" s="159" t="s">
        <v>241</v>
      </c>
      <c r="C79" s="159" t="s">
        <v>118</v>
      </c>
      <c r="D79" s="257"/>
      <c r="E79" s="259"/>
      <c r="F79" s="257"/>
      <c r="G79" s="259"/>
      <c r="H79" s="216">
        <v>1</v>
      </c>
      <c r="I79" s="247">
        <v>3</v>
      </c>
      <c r="J79" s="257"/>
      <c r="K79" s="259"/>
      <c r="L79" s="257"/>
      <c r="M79" s="259"/>
      <c r="N79" s="86">
        <f t="shared" si="12"/>
        <v>1</v>
      </c>
      <c r="O79" s="87">
        <f t="shared" si="13"/>
        <v>3</v>
      </c>
      <c r="P79" s="113">
        <f t="shared" si="14"/>
        <v>1</v>
      </c>
      <c r="Q79" s="114">
        <f t="shared" si="15"/>
        <v>3</v>
      </c>
      <c r="R79" s="92">
        <f t="shared" si="16"/>
        <v>0</v>
      </c>
      <c r="S79" s="92">
        <f t="shared" si="17"/>
        <v>0</v>
      </c>
    </row>
    <row r="80" spans="1:19" s="17" customFormat="1" ht="15">
      <c r="A80" s="123">
        <v>77</v>
      </c>
      <c r="B80" s="159" t="s">
        <v>312</v>
      </c>
      <c r="C80" s="159" t="s">
        <v>11</v>
      </c>
      <c r="D80" s="257"/>
      <c r="E80" s="259"/>
      <c r="F80" s="257"/>
      <c r="G80" s="259"/>
      <c r="H80" s="257"/>
      <c r="I80" s="259"/>
      <c r="J80" s="257"/>
      <c r="K80" s="259"/>
      <c r="L80" s="147">
        <v>1</v>
      </c>
      <c r="M80" s="169">
        <v>2.5</v>
      </c>
      <c r="N80" s="86">
        <f t="shared" si="12"/>
        <v>1</v>
      </c>
      <c r="O80" s="87">
        <f t="shared" si="13"/>
        <v>2.5</v>
      </c>
      <c r="P80" s="113">
        <f t="shared" si="14"/>
        <v>1</v>
      </c>
      <c r="Q80" s="114">
        <f t="shared" si="15"/>
        <v>2.5</v>
      </c>
      <c r="R80" s="92">
        <f t="shared" si="16"/>
        <v>0</v>
      </c>
      <c r="S80" s="92">
        <f t="shared" si="17"/>
        <v>0</v>
      </c>
    </row>
    <row r="81" spans="1:19" s="17" customFormat="1" ht="15">
      <c r="A81" s="89">
        <v>78</v>
      </c>
      <c r="B81" s="135" t="s">
        <v>263</v>
      </c>
      <c r="C81" s="135" t="s">
        <v>23</v>
      </c>
      <c r="D81" s="257"/>
      <c r="E81" s="259"/>
      <c r="F81" s="257"/>
      <c r="G81" s="259"/>
      <c r="H81" s="209"/>
      <c r="I81" s="259"/>
      <c r="J81" s="142">
        <v>1</v>
      </c>
      <c r="K81" s="138">
        <v>2.5</v>
      </c>
      <c r="L81" s="257"/>
      <c r="M81" s="259"/>
      <c r="N81" s="86">
        <f t="shared" si="12"/>
        <v>1</v>
      </c>
      <c r="O81" s="87">
        <f t="shared" si="13"/>
        <v>2.5</v>
      </c>
      <c r="P81" s="113">
        <f t="shared" si="14"/>
        <v>1</v>
      </c>
      <c r="Q81" s="114">
        <f t="shared" si="15"/>
        <v>2.5</v>
      </c>
      <c r="R81" s="92">
        <f t="shared" si="16"/>
        <v>0</v>
      </c>
      <c r="S81" s="92">
        <f t="shared" si="17"/>
        <v>0</v>
      </c>
    </row>
    <row r="82" spans="1:19" s="17" customFormat="1" ht="15">
      <c r="A82" s="123">
        <v>79</v>
      </c>
      <c r="B82" s="159" t="s">
        <v>196</v>
      </c>
      <c r="C82" s="159" t="s">
        <v>25</v>
      </c>
      <c r="D82" s="257"/>
      <c r="E82" s="259"/>
      <c r="F82" s="222">
        <v>1</v>
      </c>
      <c r="G82" s="247">
        <v>2.5</v>
      </c>
      <c r="H82" s="209"/>
      <c r="I82" s="259"/>
      <c r="J82" s="257"/>
      <c r="K82" s="259"/>
      <c r="L82" s="257"/>
      <c r="M82" s="259"/>
      <c r="N82" s="86">
        <f t="shared" si="12"/>
        <v>1</v>
      </c>
      <c r="O82" s="87">
        <f t="shared" si="13"/>
        <v>2.5</v>
      </c>
      <c r="P82" s="113">
        <f t="shared" si="14"/>
        <v>1</v>
      </c>
      <c r="Q82" s="114">
        <f t="shared" si="15"/>
        <v>2.5</v>
      </c>
      <c r="R82" s="92">
        <f t="shared" si="16"/>
        <v>0</v>
      </c>
      <c r="S82" s="92">
        <f t="shared" si="17"/>
        <v>0</v>
      </c>
    </row>
    <row r="83" spans="1:19" s="17" customFormat="1" ht="15">
      <c r="A83" s="123">
        <v>80</v>
      </c>
      <c r="B83" s="135" t="s">
        <v>176</v>
      </c>
      <c r="C83" s="135" t="s">
        <v>56</v>
      </c>
      <c r="D83" s="222">
        <v>1</v>
      </c>
      <c r="E83" s="247">
        <v>2.5</v>
      </c>
      <c r="F83" s="209"/>
      <c r="G83" s="259"/>
      <c r="H83" s="209"/>
      <c r="I83" s="259"/>
      <c r="J83" s="257"/>
      <c r="K83" s="259"/>
      <c r="L83" s="257"/>
      <c r="M83" s="259"/>
      <c r="N83" s="86">
        <f t="shared" si="12"/>
        <v>1</v>
      </c>
      <c r="O83" s="87">
        <f t="shared" si="13"/>
        <v>2.5</v>
      </c>
      <c r="P83" s="113">
        <f t="shared" si="14"/>
        <v>1</v>
      </c>
      <c r="Q83" s="114">
        <f t="shared" si="15"/>
        <v>2.5</v>
      </c>
      <c r="R83" s="92">
        <f t="shared" si="16"/>
        <v>0</v>
      </c>
      <c r="S83" s="92">
        <f t="shared" si="17"/>
        <v>0</v>
      </c>
    </row>
    <row r="84" spans="1:19" s="17" customFormat="1" ht="15">
      <c r="A84" s="89">
        <v>81</v>
      </c>
      <c r="B84" s="159" t="s">
        <v>313</v>
      </c>
      <c r="C84" s="159" t="s">
        <v>314</v>
      </c>
      <c r="D84" s="257"/>
      <c r="E84" s="259"/>
      <c r="F84" s="257"/>
      <c r="G84" s="259"/>
      <c r="H84" s="257"/>
      <c r="I84" s="259"/>
      <c r="J84" s="257"/>
      <c r="K84" s="259"/>
      <c r="L84" s="147">
        <v>1</v>
      </c>
      <c r="M84" s="169">
        <v>2.5</v>
      </c>
      <c r="N84" s="86">
        <f t="shared" si="12"/>
        <v>1</v>
      </c>
      <c r="O84" s="87">
        <f t="shared" si="13"/>
        <v>2.5</v>
      </c>
      <c r="P84" s="113">
        <f t="shared" si="14"/>
        <v>1</v>
      </c>
      <c r="Q84" s="114">
        <f t="shared" si="15"/>
        <v>2.5</v>
      </c>
      <c r="R84" s="92">
        <f t="shared" si="16"/>
        <v>0</v>
      </c>
      <c r="S84" s="92">
        <f t="shared" si="17"/>
        <v>0</v>
      </c>
    </row>
    <row r="85" spans="1:19" s="17" customFormat="1" ht="15">
      <c r="A85" s="123">
        <v>82</v>
      </c>
      <c r="B85" s="159" t="s">
        <v>247</v>
      </c>
      <c r="C85" s="159"/>
      <c r="D85" s="257"/>
      <c r="E85" s="259"/>
      <c r="F85" s="257"/>
      <c r="G85" s="259"/>
      <c r="H85" s="216">
        <v>1</v>
      </c>
      <c r="I85" s="247">
        <v>2.5</v>
      </c>
      <c r="J85" s="257"/>
      <c r="K85" s="259"/>
      <c r="L85" s="257"/>
      <c r="M85" s="259"/>
      <c r="N85" s="86">
        <f t="shared" si="12"/>
        <v>1</v>
      </c>
      <c r="O85" s="87">
        <f t="shared" si="13"/>
        <v>2.5</v>
      </c>
      <c r="P85" s="113">
        <f t="shared" si="14"/>
        <v>1</v>
      </c>
      <c r="Q85" s="114">
        <f t="shared" si="15"/>
        <v>2.5</v>
      </c>
      <c r="R85" s="92">
        <f t="shared" si="16"/>
        <v>0</v>
      </c>
      <c r="S85" s="92">
        <f t="shared" si="17"/>
        <v>0</v>
      </c>
    </row>
    <row r="86" spans="1:19" s="17" customFormat="1" ht="15">
      <c r="A86" s="123">
        <v>83</v>
      </c>
      <c r="B86" s="159" t="s">
        <v>250</v>
      </c>
      <c r="C86" s="159"/>
      <c r="D86" s="257"/>
      <c r="E86" s="259"/>
      <c r="F86" s="257"/>
      <c r="G86" s="259"/>
      <c r="H86" s="216">
        <v>1</v>
      </c>
      <c r="I86" s="247">
        <v>2</v>
      </c>
      <c r="J86" s="257"/>
      <c r="K86" s="259"/>
      <c r="L86" s="257"/>
      <c r="M86" s="259"/>
      <c r="N86" s="86">
        <f t="shared" si="12"/>
        <v>1</v>
      </c>
      <c r="O86" s="87">
        <f t="shared" si="13"/>
        <v>2</v>
      </c>
      <c r="P86" s="113">
        <f t="shared" si="14"/>
        <v>1</v>
      </c>
      <c r="Q86" s="114">
        <f t="shared" si="15"/>
        <v>2</v>
      </c>
      <c r="R86" s="92">
        <f t="shared" si="16"/>
        <v>0</v>
      </c>
      <c r="S86" s="92">
        <f t="shared" si="17"/>
        <v>0</v>
      </c>
    </row>
    <row r="87" spans="1:19" s="17" customFormat="1" ht="15">
      <c r="A87" s="89">
        <v>84</v>
      </c>
      <c r="B87" s="135" t="s">
        <v>177</v>
      </c>
      <c r="C87" s="135" t="s">
        <v>11</v>
      </c>
      <c r="D87" s="222">
        <v>1</v>
      </c>
      <c r="E87" s="247">
        <v>2</v>
      </c>
      <c r="F87" s="209"/>
      <c r="G87" s="263"/>
      <c r="H87" s="209"/>
      <c r="I87" s="259"/>
      <c r="J87" s="257"/>
      <c r="K87" s="259"/>
      <c r="L87" s="257"/>
      <c r="M87" s="259"/>
      <c r="N87" s="86">
        <f t="shared" si="12"/>
        <v>1</v>
      </c>
      <c r="O87" s="87">
        <f t="shared" si="13"/>
        <v>2</v>
      </c>
      <c r="P87" s="113">
        <f t="shared" si="14"/>
        <v>1</v>
      </c>
      <c r="Q87" s="114">
        <f t="shared" si="15"/>
        <v>2</v>
      </c>
      <c r="R87" s="92">
        <f t="shared" si="16"/>
        <v>0</v>
      </c>
      <c r="S87" s="92">
        <f t="shared" si="17"/>
        <v>0</v>
      </c>
    </row>
    <row r="88" spans="1:19" s="17" customFormat="1" ht="15">
      <c r="A88" s="123">
        <v>85</v>
      </c>
      <c r="B88" s="159" t="s">
        <v>35</v>
      </c>
      <c r="C88" s="159" t="s">
        <v>10</v>
      </c>
      <c r="D88" s="257"/>
      <c r="E88" s="259"/>
      <c r="F88" s="222">
        <v>1</v>
      </c>
      <c r="G88" s="247">
        <v>2</v>
      </c>
      <c r="H88" s="209"/>
      <c r="I88" s="259"/>
      <c r="J88" s="257"/>
      <c r="K88" s="259"/>
      <c r="L88" s="257"/>
      <c r="M88" s="259"/>
      <c r="N88" s="86">
        <f t="shared" si="12"/>
        <v>1</v>
      </c>
      <c r="O88" s="87">
        <f t="shared" si="13"/>
        <v>2</v>
      </c>
      <c r="P88" s="113">
        <f t="shared" si="14"/>
        <v>1</v>
      </c>
      <c r="Q88" s="114">
        <f t="shared" si="15"/>
        <v>2</v>
      </c>
      <c r="R88" s="92">
        <f t="shared" si="16"/>
        <v>0</v>
      </c>
      <c r="S88" s="92">
        <f t="shared" si="17"/>
        <v>0</v>
      </c>
    </row>
    <row r="89" spans="1:19" s="17" customFormat="1" ht="15">
      <c r="A89" s="123">
        <v>86</v>
      </c>
      <c r="B89" s="159" t="s">
        <v>303</v>
      </c>
      <c r="C89" s="159" t="s">
        <v>21</v>
      </c>
      <c r="D89" s="257"/>
      <c r="E89" s="259"/>
      <c r="F89" s="216">
        <v>1</v>
      </c>
      <c r="G89" s="247">
        <v>2</v>
      </c>
      <c r="H89" s="209"/>
      <c r="I89" s="259"/>
      <c r="J89" s="257"/>
      <c r="K89" s="259"/>
      <c r="L89" s="257"/>
      <c r="M89" s="259"/>
      <c r="N89" s="86">
        <f t="shared" si="12"/>
        <v>1</v>
      </c>
      <c r="O89" s="87">
        <f t="shared" si="13"/>
        <v>2</v>
      </c>
      <c r="P89" s="113">
        <f t="shared" si="14"/>
        <v>1</v>
      </c>
      <c r="Q89" s="114">
        <f t="shared" si="15"/>
        <v>2</v>
      </c>
      <c r="R89" s="92">
        <f t="shared" si="16"/>
        <v>0</v>
      </c>
      <c r="S89" s="92">
        <f t="shared" si="17"/>
        <v>0</v>
      </c>
    </row>
    <row r="90" spans="1:19" s="17" customFormat="1" ht="15">
      <c r="A90" s="89">
        <v>87</v>
      </c>
      <c r="B90" s="135" t="s">
        <v>181</v>
      </c>
      <c r="C90" s="135" t="s">
        <v>131</v>
      </c>
      <c r="D90" s="222">
        <v>1</v>
      </c>
      <c r="E90" s="247">
        <v>2</v>
      </c>
      <c r="F90" s="209"/>
      <c r="G90" s="259"/>
      <c r="H90" s="209"/>
      <c r="I90" s="259"/>
      <c r="J90" s="257"/>
      <c r="K90" s="259"/>
      <c r="L90" s="257"/>
      <c r="M90" s="259"/>
      <c r="N90" s="86">
        <f t="shared" si="12"/>
        <v>1</v>
      </c>
      <c r="O90" s="87">
        <f t="shared" si="13"/>
        <v>2</v>
      </c>
      <c r="P90" s="113">
        <f t="shared" si="14"/>
        <v>1</v>
      </c>
      <c r="Q90" s="114">
        <f t="shared" si="15"/>
        <v>2</v>
      </c>
      <c r="R90" s="92">
        <f t="shared" si="16"/>
        <v>0</v>
      </c>
      <c r="S90" s="92">
        <f t="shared" si="17"/>
        <v>0</v>
      </c>
    </row>
    <row r="91" spans="1:19" s="17" customFormat="1" ht="15">
      <c r="A91" s="123">
        <v>88</v>
      </c>
      <c r="B91" s="159" t="s">
        <v>315</v>
      </c>
      <c r="C91" s="159" t="s">
        <v>20</v>
      </c>
      <c r="D91" s="257"/>
      <c r="E91" s="259"/>
      <c r="F91" s="257"/>
      <c r="G91" s="259"/>
      <c r="H91" s="257"/>
      <c r="I91" s="259"/>
      <c r="J91" s="257"/>
      <c r="K91" s="259"/>
      <c r="L91" s="147">
        <v>1</v>
      </c>
      <c r="M91" s="169">
        <v>2</v>
      </c>
      <c r="N91" s="86">
        <f t="shared" si="12"/>
        <v>1</v>
      </c>
      <c r="O91" s="87">
        <f t="shared" si="13"/>
        <v>2</v>
      </c>
      <c r="P91" s="113">
        <f t="shared" si="14"/>
        <v>1</v>
      </c>
      <c r="Q91" s="114">
        <f t="shared" si="15"/>
        <v>2</v>
      </c>
      <c r="R91" s="92">
        <f t="shared" si="16"/>
        <v>0</v>
      </c>
      <c r="S91" s="92">
        <f t="shared" si="17"/>
        <v>0</v>
      </c>
    </row>
    <row r="92" spans="1:19" s="17" customFormat="1" ht="15">
      <c r="A92" s="123">
        <v>89</v>
      </c>
      <c r="B92" s="159" t="s">
        <v>304</v>
      </c>
      <c r="C92" s="159" t="s">
        <v>21</v>
      </c>
      <c r="D92" s="257"/>
      <c r="E92" s="259"/>
      <c r="F92" s="222">
        <v>1</v>
      </c>
      <c r="G92" s="247">
        <v>2</v>
      </c>
      <c r="H92" s="209"/>
      <c r="I92" s="259"/>
      <c r="J92" s="257"/>
      <c r="K92" s="210"/>
      <c r="L92" s="257"/>
      <c r="M92" s="259"/>
      <c r="N92" s="86">
        <f t="shared" si="12"/>
        <v>1</v>
      </c>
      <c r="O92" s="87">
        <f t="shared" si="13"/>
        <v>2</v>
      </c>
      <c r="P92" s="113">
        <f t="shared" si="14"/>
        <v>1</v>
      </c>
      <c r="Q92" s="114">
        <f t="shared" si="15"/>
        <v>2</v>
      </c>
      <c r="R92" s="92">
        <f t="shared" si="16"/>
        <v>0</v>
      </c>
      <c r="S92" s="92">
        <f t="shared" si="17"/>
        <v>0</v>
      </c>
    </row>
    <row r="93" spans="1:19" s="17" customFormat="1" ht="15">
      <c r="A93" s="123">
        <v>90</v>
      </c>
      <c r="B93" s="159" t="s">
        <v>316</v>
      </c>
      <c r="C93" s="159" t="s">
        <v>17</v>
      </c>
      <c r="D93" s="257"/>
      <c r="E93" s="259"/>
      <c r="F93" s="257"/>
      <c r="G93" s="259"/>
      <c r="H93" s="257"/>
      <c r="I93" s="259"/>
      <c r="J93" s="257"/>
      <c r="K93" s="210"/>
      <c r="L93" s="147">
        <v>1</v>
      </c>
      <c r="M93" s="169">
        <v>2</v>
      </c>
      <c r="N93" s="86">
        <f t="shared" si="12"/>
        <v>1</v>
      </c>
      <c r="O93" s="87">
        <f t="shared" si="13"/>
        <v>2</v>
      </c>
      <c r="P93" s="113">
        <f t="shared" si="14"/>
        <v>1</v>
      </c>
      <c r="Q93" s="114">
        <f t="shared" si="15"/>
        <v>2</v>
      </c>
      <c r="R93" s="92">
        <f t="shared" si="16"/>
        <v>0</v>
      </c>
      <c r="S93" s="92">
        <f t="shared" si="17"/>
        <v>0</v>
      </c>
    </row>
    <row r="94" spans="1:19" s="17" customFormat="1" ht="15">
      <c r="A94" s="123">
        <v>91</v>
      </c>
      <c r="B94" s="159" t="s">
        <v>249</v>
      </c>
      <c r="C94" s="159" t="s">
        <v>25</v>
      </c>
      <c r="D94" s="257"/>
      <c r="E94" s="259"/>
      <c r="F94" s="257"/>
      <c r="G94" s="259"/>
      <c r="H94" s="216">
        <v>1</v>
      </c>
      <c r="I94" s="247">
        <v>2</v>
      </c>
      <c r="J94" s="257"/>
      <c r="K94" s="210"/>
      <c r="L94" s="257"/>
      <c r="M94" s="259"/>
      <c r="N94" s="86">
        <f t="shared" si="12"/>
        <v>1</v>
      </c>
      <c r="O94" s="87">
        <f t="shared" si="13"/>
        <v>2</v>
      </c>
      <c r="P94" s="113">
        <f t="shared" si="14"/>
        <v>1</v>
      </c>
      <c r="Q94" s="114">
        <f t="shared" si="15"/>
        <v>2</v>
      </c>
      <c r="R94" s="92">
        <f t="shared" si="16"/>
        <v>0</v>
      </c>
      <c r="S94" s="92">
        <f t="shared" si="17"/>
        <v>0</v>
      </c>
    </row>
    <row r="95" spans="1:19" s="17" customFormat="1" ht="15">
      <c r="A95" s="123">
        <v>92</v>
      </c>
      <c r="B95" s="159" t="s">
        <v>248</v>
      </c>
      <c r="C95" s="159" t="s">
        <v>21</v>
      </c>
      <c r="D95" s="257"/>
      <c r="E95" s="259"/>
      <c r="F95" s="257"/>
      <c r="G95" s="259"/>
      <c r="H95" s="216">
        <v>1</v>
      </c>
      <c r="I95" s="247">
        <v>2</v>
      </c>
      <c r="J95" s="257"/>
      <c r="K95" s="210"/>
      <c r="L95" s="257"/>
      <c r="M95" s="259"/>
      <c r="N95" s="86">
        <f t="shared" si="12"/>
        <v>1</v>
      </c>
      <c r="O95" s="87">
        <f t="shared" si="13"/>
        <v>2</v>
      </c>
      <c r="P95" s="113">
        <f t="shared" si="14"/>
        <v>1</v>
      </c>
      <c r="Q95" s="114">
        <f t="shared" si="15"/>
        <v>2</v>
      </c>
      <c r="R95" s="92">
        <f t="shared" si="16"/>
        <v>0</v>
      </c>
      <c r="S95" s="92">
        <f t="shared" si="17"/>
        <v>0</v>
      </c>
    </row>
    <row r="96" spans="1:19" s="17" customFormat="1" ht="15">
      <c r="A96" s="123">
        <v>93</v>
      </c>
      <c r="B96" s="135" t="s">
        <v>264</v>
      </c>
      <c r="C96" s="135" t="s">
        <v>21</v>
      </c>
      <c r="D96" s="257"/>
      <c r="E96" s="259"/>
      <c r="F96" s="257"/>
      <c r="G96" s="259"/>
      <c r="H96" s="209"/>
      <c r="I96" s="259"/>
      <c r="J96" s="142">
        <v>1</v>
      </c>
      <c r="K96" s="158">
        <v>1.5</v>
      </c>
      <c r="L96" s="257"/>
      <c r="M96" s="259"/>
      <c r="N96" s="86">
        <f t="shared" si="12"/>
        <v>1</v>
      </c>
      <c r="O96" s="87">
        <f t="shared" si="13"/>
        <v>1.5</v>
      </c>
      <c r="P96" s="113">
        <f t="shared" si="14"/>
        <v>1</v>
      </c>
      <c r="Q96" s="114">
        <f t="shared" si="15"/>
        <v>1.5</v>
      </c>
      <c r="R96" s="92">
        <f t="shared" si="16"/>
        <v>0</v>
      </c>
      <c r="S96" s="92">
        <f t="shared" si="17"/>
        <v>0</v>
      </c>
    </row>
    <row r="97" spans="1:19" s="17" customFormat="1" ht="15">
      <c r="A97" s="123">
        <v>94</v>
      </c>
      <c r="B97" s="135" t="s">
        <v>182</v>
      </c>
      <c r="C97" s="135" t="s">
        <v>183</v>
      </c>
      <c r="D97" s="222">
        <v>1</v>
      </c>
      <c r="E97" s="247">
        <v>1.5</v>
      </c>
      <c r="F97" s="209"/>
      <c r="G97" s="259"/>
      <c r="H97" s="209"/>
      <c r="I97" s="259"/>
      <c r="J97" s="257"/>
      <c r="K97" s="210"/>
      <c r="L97" s="257"/>
      <c r="M97" s="259"/>
      <c r="N97" s="86">
        <f t="shared" si="12"/>
        <v>1</v>
      </c>
      <c r="O97" s="87">
        <f t="shared" si="13"/>
        <v>1.5</v>
      </c>
      <c r="P97" s="113">
        <f t="shared" si="14"/>
        <v>1</v>
      </c>
      <c r="Q97" s="114">
        <f t="shared" si="15"/>
        <v>1.5</v>
      </c>
      <c r="R97" s="92">
        <f t="shared" si="16"/>
        <v>0</v>
      </c>
      <c r="S97" s="92">
        <f t="shared" si="17"/>
        <v>0</v>
      </c>
    </row>
    <row r="98" spans="1:19" s="17" customFormat="1" ht="15">
      <c r="A98" s="123">
        <v>95</v>
      </c>
      <c r="B98" s="159" t="s">
        <v>251</v>
      </c>
      <c r="C98" s="159" t="s">
        <v>217</v>
      </c>
      <c r="D98" s="257"/>
      <c r="E98" s="259"/>
      <c r="F98" s="257"/>
      <c r="G98" s="259"/>
      <c r="H98" s="216">
        <v>1</v>
      </c>
      <c r="I98" s="247">
        <v>1.5</v>
      </c>
      <c r="J98" s="257"/>
      <c r="K98" s="210"/>
      <c r="L98" s="257"/>
      <c r="M98" s="210"/>
      <c r="N98" s="86">
        <f t="shared" si="12"/>
        <v>1</v>
      </c>
      <c r="O98" s="87">
        <f t="shared" si="13"/>
        <v>1.5</v>
      </c>
      <c r="P98" s="113">
        <f t="shared" si="14"/>
        <v>1</v>
      </c>
      <c r="Q98" s="114">
        <f t="shared" si="15"/>
        <v>1.5</v>
      </c>
      <c r="R98" s="92">
        <f t="shared" si="16"/>
        <v>0</v>
      </c>
      <c r="S98" s="92">
        <f t="shared" si="17"/>
        <v>0</v>
      </c>
    </row>
    <row r="99" spans="1:19" s="17" customFormat="1" ht="15">
      <c r="A99" s="123">
        <v>96</v>
      </c>
      <c r="B99" s="135" t="s">
        <v>266</v>
      </c>
      <c r="C99" s="135" t="s">
        <v>25</v>
      </c>
      <c r="D99" s="257"/>
      <c r="E99" s="259"/>
      <c r="F99" s="257"/>
      <c r="G99" s="259"/>
      <c r="H99" s="209"/>
      <c r="I99" s="259"/>
      <c r="J99" s="142">
        <v>1</v>
      </c>
      <c r="K99" s="158">
        <v>1.5</v>
      </c>
      <c r="L99" s="257"/>
      <c r="M99" s="210"/>
      <c r="N99" s="86">
        <f t="shared" si="12"/>
        <v>1</v>
      </c>
      <c r="O99" s="87">
        <f t="shared" si="13"/>
        <v>1.5</v>
      </c>
      <c r="P99" s="113">
        <f t="shared" si="14"/>
        <v>1</v>
      </c>
      <c r="Q99" s="114">
        <f t="shared" si="15"/>
        <v>1.5</v>
      </c>
      <c r="R99" s="92">
        <f t="shared" si="16"/>
        <v>0</v>
      </c>
      <c r="S99" s="92">
        <f t="shared" si="17"/>
        <v>0</v>
      </c>
    </row>
    <row r="100" spans="1:19" s="17" customFormat="1" ht="15">
      <c r="A100" s="123">
        <v>97</v>
      </c>
      <c r="B100" s="159" t="s">
        <v>318</v>
      </c>
      <c r="C100" s="159" t="s">
        <v>314</v>
      </c>
      <c r="D100" s="257"/>
      <c r="E100" s="259"/>
      <c r="F100" s="257"/>
      <c r="G100" s="259"/>
      <c r="H100" s="257"/>
      <c r="I100" s="259"/>
      <c r="J100" s="257"/>
      <c r="K100" s="210"/>
      <c r="L100" s="147">
        <v>1</v>
      </c>
      <c r="M100" s="170">
        <v>1</v>
      </c>
      <c r="N100" s="86">
        <f t="shared" si="12"/>
        <v>1</v>
      </c>
      <c r="O100" s="87">
        <f t="shared" si="13"/>
        <v>1</v>
      </c>
      <c r="P100" s="113">
        <f t="shared" si="14"/>
        <v>1</v>
      </c>
      <c r="Q100" s="114">
        <f>SUM(E100,G100,I100,K100,M100)-R100</f>
        <v>1</v>
      </c>
      <c r="R100" s="92">
        <f t="shared" si="16"/>
        <v>0</v>
      </c>
      <c r="S100" s="92">
        <f t="shared" si="17"/>
        <v>0</v>
      </c>
    </row>
    <row r="101" spans="1:19" s="17" customFormat="1" ht="15">
      <c r="A101" s="123">
        <v>98</v>
      </c>
      <c r="B101" s="159" t="s">
        <v>317</v>
      </c>
      <c r="C101" s="159" t="s">
        <v>314</v>
      </c>
      <c r="D101" s="257"/>
      <c r="E101" s="259"/>
      <c r="F101" s="257"/>
      <c r="G101" s="259"/>
      <c r="H101" s="257"/>
      <c r="I101" s="259"/>
      <c r="J101" s="257"/>
      <c r="K101" s="210"/>
      <c r="L101" s="147">
        <v>1</v>
      </c>
      <c r="M101" s="170">
        <v>1</v>
      </c>
      <c r="N101" s="86">
        <f t="shared" si="12"/>
        <v>1</v>
      </c>
      <c r="O101" s="87">
        <f t="shared" si="13"/>
        <v>1</v>
      </c>
      <c r="P101" s="113">
        <f t="shared" si="14"/>
        <v>1</v>
      </c>
      <c r="Q101" s="114">
        <f>SUM(E101,G101,I101,K101,M101)-R101</f>
        <v>1</v>
      </c>
      <c r="R101" s="92">
        <f t="shared" si="16"/>
        <v>0</v>
      </c>
      <c r="S101" s="92">
        <f t="shared" si="17"/>
        <v>0</v>
      </c>
    </row>
    <row r="102" spans="1:19" s="17" customFormat="1" ht="15">
      <c r="A102" s="123">
        <v>99</v>
      </c>
      <c r="B102" s="159" t="s">
        <v>252</v>
      </c>
      <c r="C102" s="159" t="s">
        <v>217</v>
      </c>
      <c r="D102" s="257"/>
      <c r="E102" s="259"/>
      <c r="F102" s="257"/>
      <c r="G102" s="259"/>
      <c r="H102" s="216">
        <v>1</v>
      </c>
      <c r="I102" s="247">
        <v>1</v>
      </c>
      <c r="J102" s="257"/>
      <c r="K102" s="210"/>
      <c r="L102" s="257"/>
      <c r="M102" s="210"/>
      <c r="N102" s="86">
        <f t="shared" si="12"/>
        <v>1</v>
      </c>
      <c r="O102" s="87">
        <f t="shared" si="13"/>
        <v>1</v>
      </c>
      <c r="P102" s="113">
        <f t="shared" si="14"/>
        <v>1</v>
      </c>
      <c r="Q102" s="114">
        <f>SUM(E102,G102,I102,K102,M102)-R102</f>
        <v>1</v>
      </c>
      <c r="R102" s="92">
        <f t="shared" si="16"/>
        <v>0</v>
      </c>
      <c r="S102" s="92">
        <f t="shared" si="17"/>
        <v>0</v>
      </c>
    </row>
    <row r="103" spans="1:19" s="17" customFormat="1" ht="15">
      <c r="A103" s="123">
        <v>100</v>
      </c>
      <c r="B103" s="159" t="s">
        <v>305</v>
      </c>
      <c r="C103" s="159" t="s">
        <v>25</v>
      </c>
      <c r="D103" s="257"/>
      <c r="E103" s="259"/>
      <c r="F103" s="216">
        <v>1</v>
      </c>
      <c r="G103" s="247">
        <v>1</v>
      </c>
      <c r="H103" s="209"/>
      <c r="I103" s="259"/>
      <c r="J103" s="257"/>
      <c r="K103" s="210"/>
      <c r="L103" s="257"/>
      <c r="M103" s="210"/>
      <c r="N103" s="86">
        <f t="shared" si="12"/>
        <v>1</v>
      </c>
      <c r="O103" s="87">
        <f t="shared" si="13"/>
        <v>1</v>
      </c>
      <c r="P103" s="113">
        <f t="shared" si="14"/>
        <v>1</v>
      </c>
      <c r="Q103" s="114">
        <f>SUM(E103,G103,I103,K103,M103)-R103</f>
        <v>1</v>
      </c>
      <c r="R103" s="92">
        <f t="shared" si="16"/>
        <v>0</v>
      </c>
      <c r="S103" s="92">
        <f t="shared" si="17"/>
        <v>0</v>
      </c>
    </row>
    <row r="104" spans="1:19" s="17" customFormat="1" ht="15.75" thickBot="1">
      <c r="A104" s="123">
        <v>101</v>
      </c>
      <c r="B104" s="159" t="s">
        <v>254</v>
      </c>
      <c r="C104" s="159" t="s">
        <v>17</v>
      </c>
      <c r="D104" s="257"/>
      <c r="E104" s="259"/>
      <c r="F104" s="257"/>
      <c r="G104" s="259"/>
      <c r="H104" s="216">
        <v>1</v>
      </c>
      <c r="I104" s="247">
        <v>1</v>
      </c>
      <c r="J104" s="257"/>
      <c r="K104" s="210"/>
      <c r="L104" s="257"/>
      <c r="M104" s="210"/>
      <c r="N104" s="86">
        <f t="shared" si="12"/>
        <v>1</v>
      </c>
      <c r="O104" s="87">
        <f t="shared" si="13"/>
        <v>1</v>
      </c>
      <c r="P104" s="113">
        <f t="shared" si="14"/>
        <v>1</v>
      </c>
      <c r="Q104" s="114">
        <f>SUM(E104,G104,I104,K104,M104)-R104</f>
        <v>1</v>
      </c>
      <c r="R104" s="92">
        <f t="shared" si="16"/>
        <v>0</v>
      </c>
      <c r="S104" s="92">
        <f t="shared" si="17"/>
        <v>0</v>
      </c>
    </row>
    <row r="105" spans="1:17" s="17" customFormat="1" ht="15.75" thickBot="1">
      <c r="A105" s="41" t="s">
        <v>12</v>
      </c>
      <c r="B105" s="55"/>
      <c r="C105" s="56"/>
      <c r="D105" s="44"/>
      <c r="E105" s="45"/>
      <c r="F105" s="44"/>
      <c r="G105" s="45"/>
      <c r="H105" s="44"/>
      <c r="I105" s="45"/>
      <c r="J105" s="44"/>
      <c r="K105" s="45"/>
      <c r="L105" s="44"/>
      <c r="M105" s="46"/>
      <c r="N105" s="47" t="s">
        <v>2</v>
      </c>
      <c r="O105" s="48" t="s">
        <v>6</v>
      </c>
      <c r="P105" s="49" t="s">
        <v>8</v>
      </c>
      <c r="Q105" s="48" t="s">
        <v>6</v>
      </c>
    </row>
    <row r="106" spans="1:19" s="15" customFormat="1" ht="15">
      <c r="A106" s="293">
        <v>1</v>
      </c>
      <c r="B106" s="159" t="s">
        <v>272</v>
      </c>
      <c r="C106" s="175" t="s">
        <v>21</v>
      </c>
      <c r="D106" s="213">
        <v>20</v>
      </c>
      <c r="E106" s="221">
        <v>5.5</v>
      </c>
      <c r="F106" s="220">
        <v>16</v>
      </c>
      <c r="G106" s="221">
        <v>4.5</v>
      </c>
      <c r="H106" s="234">
        <v>20</v>
      </c>
      <c r="I106" s="289">
        <v>6</v>
      </c>
      <c r="J106" s="220">
        <v>17</v>
      </c>
      <c r="K106" s="221">
        <v>4.5</v>
      </c>
      <c r="L106" s="234">
        <v>17</v>
      </c>
      <c r="M106" s="290">
        <v>5</v>
      </c>
      <c r="N106" s="101">
        <f aca="true" t="shared" si="18" ref="N106:N129">SUM(D106+F106+H106+J106+L106)</f>
        <v>90</v>
      </c>
      <c r="O106" s="102">
        <f aca="true" t="shared" si="19" ref="O106:O129">SUM(E106+G106+I106+K106+M106)</f>
        <v>25.5</v>
      </c>
      <c r="P106" s="115">
        <f aca="true" t="shared" si="20" ref="P106:P129">SUM(D106,F106,H106,J106,L106)-S106</f>
        <v>74</v>
      </c>
      <c r="Q106" s="116">
        <f aca="true" t="shared" si="21" ref="Q106:Q129">SUM(E106,G106,I106,K106,M106)-R106</f>
        <v>21</v>
      </c>
      <c r="R106" s="92">
        <f aca="true" t="shared" si="22" ref="R106:R129">IF(COUNT(M106,K106,I106,G106,E106)=5,MIN(M106,K106,I106,G106,E106),0)</f>
        <v>4.5</v>
      </c>
      <c r="S106" s="92">
        <f aca="true" t="shared" si="23" ref="S106:S129">IF(COUNT(D106,F106,H106,J106,L106)=5,MIN(D106,F106,H106,J106,L106),0)</f>
        <v>16</v>
      </c>
    </row>
    <row r="107" spans="1:21" s="15" customFormat="1" ht="15">
      <c r="A107" s="294">
        <v>2</v>
      </c>
      <c r="B107" s="159" t="s">
        <v>319</v>
      </c>
      <c r="C107" s="175" t="s">
        <v>21</v>
      </c>
      <c r="D107" s="209"/>
      <c r="E107" s="212"/>
      <c r="F107" s="216">
        <v>20</v>
      </c>
      <c r="G107" s="219">
        <v>7</v>
      </c>
      <c r="H107" s="238">
        <v>18</v>
      </c>
      <c r="I107" s="247">
        <v>6</v>
      </c>
      <c r="J107" s="216">
        <v>18</v>
      </c>
      <c r="K107" s="219">
        <v>5</v>
      </c>
      <c r="L107" s="236">
        <v>14</v>
      </c>
      <c r="M107" s="291">
        <v>4</v>
      </c>
      <c r="N107" s="90">
        <f t="shared" si="18"/>
        <v>70</v>
      </c>
      <c r="O107" s="91">
        <f t="shared" si="19"/>
        <v>22</v>
      </c>
      <c r="P107" s="113">
        <f t="shared" si="20"/>
        <v>70</v>
      </c>
      <c r="Q107" s="114">
        <f t="shared" si="21"/>
        <v>22</v>
      </c>
      <c r="R107" s="92">
        <f t="shared" si="22"/>
        <v>0</v>
      </c>
      <c r="S107" s="92">
        <f t="shared" si="23"/>
        <v>0</v>
      </c>
      <c r="T107" s="16"/>
      <c r="U107" s="16"/>
    </row>
    <row r="108" spans="1:21" s="15" customFormat="1" ht="15">
      <c r="A108" s="294">
        <v>3</v>
      </c>
      <c r="B108" s="159" t="s">
        <v>204</v>
      </c>
      <c r="C108" s="175" t="s">
        <v>23</v>
      </c>
      <c r="D108" s="209"/>
      <c r="E108" s="212"/>
      <c r="F108" s="147">
        <v>18</v>
      </c>
      <c r="G108" s="148">
        <v>5.5</v>
      </c>
      <c r="H108" s="236">
        <v>17</v>
      </c>
      <c r="I108" s="252">
        <v>5</v>
      </c>
      <c r="J108" s="147">
        <v>20</v>
      </c>
      <c r="K108" s="148">
        <v>5</v>
      </c>
      <c r="L108" s="151">
        <v>15</v>
      </c>
      <c r="M108" s="161">
        <v>4</v>
      </c>
      <c r="N108" s="90">
        <f t="shared" si="18"/>
        <v>70</v>
      </c>
      <c r="O108" s="91">
        <f t="shared" si="19"/>
        <v>19.5</v>
      </c>
      <c r="P108" s="113">
        <f t="shared" si="20"/>
        <v>70</v>
      </c>
      <c r="Q108" s="114">
        <f t="shared" si="21"/>
        <v>19.5</v>
      </c>
      <c r="R108" s="92">
        <f t="shared" si="22"/>
        <v>0</v>
      </c>
      <c r="S108" s="92">
        <f t="shared" si="23"/>
        <v>0</v>
      </c>
      <c r="T108" s="17"/>
      <c r="U108" s="17"/>
    </row>
    <row r="109" spans="1:21" s="15" customFormat="1" ht="15">
      <c r="A109" s="265">
        <v>4</v>
      </c>
      <c r="B109" s="159" t="s">
        <v>205</v>
      </c>
      <c r="C109" s="175" t="s">
        <v>21</v>
      </c>
      <c r="D109" s="257"/>
      <c r="E109" s="210"/>
      <c r="F109" s="222">
        <v>17</v>
      </c>
      <c r="G109" s="223">
        <v>5</v>
      </c>
      <c r="H109" s="236">
        <v>16</v>
      </c>
      <c r="I109" s="252">
        <v>5</v>
      </c>
      <c r="J109" s="222">
        <v>15</v>
      </c>
      <c r="K109" s="223">
        <v>4</v>
      </c>
      <c r="L109" s="236">
        <v>20</v>
      </c>
      <c r="M109" s="291">
        <v>6</v>
      </c>
      <c r="N109" s="90">
        <f t="shared" si="18"/>
        <v>68</v>
      </c>
      <c r="O109" s="91">
        <f t="shared" si="19"/>
        <v>20</v>
      </c>
      <c r="P109" s="113">
        <f t="shared" si="20"/>
        <v>68</v>
      </c>
      <c r="Q109" s="114">
        <f t="shared" si="21"/>
        <v>20</v>
      </c>
      <c r="R109" s="92">
        <f t="shared" si="22"/>
        <v>0</v>
      </c>
      <c r="S109" s="92">
        <f t="shared" si="23"/>
        <v>0</v>
      </c>
      <c r="T109" s="17"/>
      <c r="U109" s="17"/>
    </row>
    <row r="110" spans="1:21" s="15" customFormat="1" ht="15">
      <c r="A110" s="265">
        <v>5</v>
      </c>
      <c r="B110" s="159" t="s">
        <v>273</v>
      </c>
      <c r="C110" s="175" t="s">
        <v>21</v>
      </c>
      <c r="D110" s="216">
        <v>17</v>
      </c>
      <c r="E110" s="223">
        <v>4</v>
      </c>
      <c r="F110" s="222">
        <v>14</v>
      </c>
      <c r="G110" s="223">
        <v>4.5</v>
      </c>
      <c r="H110" s="236">
        <v>13</v>
      </c>
      <c r="I110" s="252">
        <v>4</v>
      </c>
      <c r="J110" s="222">
        <v>16</v>
      </c>
      <c r="K110" s="223">
        <v>4</v>
      </c>
      <c r="L110" s="236">
        <v>18</v>
      </c>
      <c r="M110" s="291">
        <v>5.5</v>
      </c>
      <c r="N110" s="90">
        <f t="shared" si="18"/>
        <v>78</v>
      </c>
      <c r="O110" s="91">
        <f t="shared" si="19"/>
        <v>22</v>
      </c>
      <c r="P110" s="113">
        <f t="shared" si="20"/>
        <v>65</v>
      </c>
      <c r="Q110" s="114">
        <f t="shared" si="21"/>
        <v>18</v>
      </c>
      <c r="R110" s="92">
        <f t="shared" si="22"/>
        <v>4</v>
      </c>
      <c r="S110" s="92">
        <f t="shared" si="23"/>
        <v>13</v>
      </c>
      <c r="T110" s="17"/>
      <c r="U110" s="17"/>
    </row>
    <row r="111" spans="1:21" s="15" customFormat="1" ht="15">
      <c r="A111" s="89">
        <v>6</v>
      </c>
      <c r="B111" s="159" t="s">
        <v>274</v>
      </c>
      <c r="C111" s="175" t="s">
        <v>21</v>
      </c>
      <c r="D111" s="216">
        <v>11</v>
      </c>
      <c r="E111" s="223">
        <v>3</v>
      </c>
      <c r="F111" s="222">
        <v>7</v>
      </c>
      <c r="G111" s="223">
        <v>3</v>
      </c>
      <c r="H111" s="151">
        <v>15</v>
      </c>
      <c r="I111" s="161">
        <v>5</v>
      </c>
      <c r="J111" s="222">
        <v>14</v>
      </c>
      <c r="K111" s="223">
        <v>3</v>
      </c>
      <c r="L111" s="236">
        <v>16</v>
      </c>
      <c r="M111" s="291">
        <v>4.5</v>
      </c>
      <c r="N111" s="90">
        <f t="shared" si="18"/>
        <v>63</v>
      </c>
      <c r="O111" s="91">
        <f t="shared" si="19"/>
        <v>18.5</v>
      </c>
      <c r="P111" s="113">
        <f t="shared" si="20"/>
        <v>56</v>
      </c>
      <c r="Q111" s="114">
        <f t="shared" si="21"/>
        <v>15.5</v>
      </c>
      <c r="R111" s="92">
        <f t="shared" si="22"/>
        <v>3</v>
      </c>
      <c r="S111" s="92">
        <f t="shared" si="23"/>
        <v>7</v>
      </c>
      <c r="T111" s="17"/>
      <c r="U111" s="17"/>
    </row>
    <row r="112" spans="1:21" s="15" customFormat="1" ht="15">
      <c r="A112" s="89">
        <v>7</v>
      </c>
      <c r="B112" s="159" t="s">
        <v>187</v>
      </c>
      <c r="C112" s="175" t="s">
        <v>21</v>
      </c>
      <c r="D112" s="216">
        <v>12</v>
      </c>
      <c r="E112" s="223">
        <v>3</v>
      </c>
      <c r="F112" s="216">
        <v>13</v>
      </c>
      <c r="G112" s="219">
        <v>4</v>
      </c>
      <c r="H112" s="236">
        <v>10</v>
      </c>
      <c r="I112" s="252">
        <v>4</v>
      </c>
      <c r="J112" s="216">
        <v>12</v>
      </c>
      <c r="K112" s="219">
        <v>3</v>
      </c>
      <c r="L112" s="238">
        <v>11</v>
      </c>
      <c r="M112" s="247">
        <v>3</v>
      </c>
      <c r="N112" s="90">
        <f t="shared" si="18"/>
        <v>58</v>
      </c>
      <c r="O112" s="91">
        <f t="shared" si="19"/>
        <v>17</v>
      </c>
      <c r="P112" s="113">
        <f t="shared" si="20"/>
        <v>48</v>
      </c>
      <c r="Q112" s="114">
        <f t="shared" si="21"/>
        <v>14</v>
      </c>
      <c r="R112" s="92">
        <f t="shared" si="22"/>
        <v>3</v>
      </c>
      <c r="S112" s="92">
        <f t="shared" si="23"/>
        <v>10</v>
      </c>
      <c r="T112" s="17"/>
      <c r="U112" s="17"/>
    </row>
    <row r="113" spans="1:21" s="15" customFormat="1" ht="15">
      <c r="A113" s="89">
        <v>8</v>
      </c>
      <c r="B113" s="159" t="s">
        <v>276</v>
      </c>
      <c r="C113" s="175" t="s">
        <v>21</v>
      </c>
      <c r="D113" s="257"/>
      <c r="E113" s="210"/>
      <c r="F113" s="216">
        <v>8</v>
      </c>
      <c r="G113" s="219">
        <v>3</v>
      </c>
      <c r="H113" s="236">
        <v>12</v>
      </c>
      <c r="I113" s="252">
        <v>4</v>
      </c>
      <c r="J113" s="222">
        <v>13</v>
      </c>
      <c r="K113" s="223">
        <v>3</v>
      </c>
      <c r="L113" s="216">
        <v>13</v>
      </c>
      <c r="M113" s="219">
        <v>3.5</v>
      </c>
      <c r="N113" s="90">
        <f t="shared" si="18"/>
        <v>46</v>
      </c>
      <c r="O113" s="91">
        <f t="shared" si="19"/>
        <v>13.5</v>
      </c>
      <c r="P113" s="113">
        <f t="shared" si="20"/>
        <v>46</v>
      </c>
      <c r="Q113" s="114">
        <f t="shared" si="21"/>
        <v>13.5</v>
      </c>
      <c r="R113" s="92">
        <f t="shared" si="22"/>
        <v>0</v>
      </c>
      <c r="S113" s="92">
        <f t="shared" si="23"/>
        <v>0</v>
      </c>
      <c r="T113" s="17"/>
      <c r="U113" s="17"/>
    </row>
    <row r="114" spans="1:21" s="15" customFormat="1" ht="15">
      <c r="A114" s="89">
        <v>9</v>
      </c>
      <c r="B114" s="159" t="s">
        <v>184</v>
      </c>
      <c r="C114" s="175" t="s">
        <v>118</v>
      </c>
      <c r="D114" s="216">
        <v>18</v>
      </c>
      <c r="E114" s="223">
        <v>5</v>
      </c>
      <c r="F114" s="216">
        <v>15</v>
      </c>
      <c r="G114" s="219">
        <v>4.5</v>
      </c>
      <c r="H114" s="236">
        <v>11</v>
      </c>
      <c r="I114" s="252">
        <v>4</v>
      </c>
      <c r="J114" s="209"/>
      <c r="K114" s="210"/>
      <c r="L114" s="209"/>
      <c r="M114" s="210"/>
      <c r="N114" s="90">
        <f t="shared" si="18"/>
        <v>44</v>
      </c>
      <c r="O114" s="91">
        <f t="shared" si="19"/>
        <v>13.5</v>
      </c>
      <c r="P114" s="113">
        <f t="shared" si="20"/>
        <v>44</v>
      </c>
      <c r="Q114" s="114">
        <f t="shared" si="21"/>
        <v>13.5</v>
      </c>
      <c r="R114" s="92">
        <f t="shared" si="22"/>
        <v>0</v>
      </c>
      <c r="S114" s="92">
        <f t="shared" si="23"/>
        <v>0</v>
      </c>
      <c r="T114" s="17"/>
      <c r="U114" s="17"/>
    </row>
    <row r="115" spans="1:21" s="15" customFormat="1" ht="15">
      <c r="A115" s="89">
        <v>10</v>
      </c>
      <c r="B115" s="179" t="s">
        <v>275</v>
      </c>
      <c r="C115" s="175" t="s">
        <v>21</v>
      </c>
      <c r="D115" s="216">
        <v>16</v>
      </c>
      <c r="E115" s="223">
        <v>4</v>
      </c>
      <c r="F115" s="216">
        <v>12</v>
      </c>
      <c r="G115" s="219">
        <v>4</v>
      </c>
      <c r="H115" s="236">
        <v>14</v>
      </c>
      <c r="I115" s="252">
        <v>4</v>
      </c>
      <c r="J115" s="209"/>
      <c r="K115" s="210"/>
      <c r="L115" s="253"/>
      <c r="M115" s="259"/>
      <c r="N115" s="90">
        <f t="shared" si="18"/>
        <v>42</v>
      </c>
      <c r="O115" s="91">
        <f t="shared" si="19"/>
        <v>12</v>
      </c>
      <c r="P115" s="113">
        <f t="shared" si="20"/>
        <v>42</v>
      </c>
      <c r="Q115" s="114">
        <f t="shared" si="21"/>
        <v>12</v>
      </c>
      <c r="R115" s="92">
        <f t="shared" si="22"/>
        <v>0</v>
      </c>
      <c r="S115" s="92">
        <f t="shared" si="23"/>
        <v>0</v>
      </c>
      <c r="T115" s="17"/>
      <c r="U115" s="17"/>
    </row>
    <row r="116" spans="1:21" s="16" customFormat="1" ht="15">
      <c r="A116" s="89">
        <v>11</v>
      </c>
      <c r="B116" s="159" t="s">
        <v>278</v>
      </c>
      <c r="C116" s="175" t="s">
        <v>21</v>
      </c>
      <c r="D116" s="216">
        <v>13</v>
      </c>
      <c r="E116" s="223">
        <v>3</v>
      </c>
      <c r="F116" s="222">
        <v>10</v>
      </c>
      <c r="G116" s="223">
        <v>3.5</v>
      </c>
      <c r="H116" s="253"/>
      <c r="I116" s="259"/>
      <c r="J116" s="209"/>
      <c r="K116" s="210"/>
      <c r="L116" s="222">
        <v>10</v>
      </c>
      <c r="M116" s="223">
        <v>3</v>
      </c>
      <c r="N116" s="90">
        <f t="shared" si="18"/>
        <v>33</v>
      </c>
      <c r="O116" s="91">
        <f t="shared" si="19"/>
        <v>9.5</v>
      </c>
      <c r="P116" s="113">
        <f t="shared" si="20"/>
        <v>33</v>
      </c>
      <c r="Q116" s="114">
        <f t="shared" si="21"/>
        <v>9.5</v>
      </c>
      <c r="R116" s="92">
        <f t="shared" si="22"/>
        <v>0</v>
      </c>
      <c r="S116" s="92">
        <f t="shared" si="23"/>
        <v>0</v>
      </c>
      <c r="T116" s="17"/>
      <c r="U116" s="17"/>
    </row>
    <row r="117" spans="1:21" s="16" customFormat="1" ht="15">
      <c r="A117" s="128">
        <v>12</v>
      </c>
      <c r="B117" s="176" t="s">
        <v>185</v>
      </c>
      <c r="C117" s="177" t="s">
        <v>19</v>
      </c>
      <c r="D117" s="216">
        <v>15</v>
      </c>
      <c r="E117" s="223">
        <v>4</v>
      </c>
      <c r="F117" s="222">
        <v>11</v>
      </c>
      <c r="G117" s="223">
        <v>4</v>
      </c>
      <c r="H117" s="236">
        <v>6</v>
      </c>
      <c r="I117" s="252">
        <v>2.5</v>
      </c>
      <c r="J117" s="209"/>
      <c r="K117" s="210"/>
      <c r="L117" s="209"/>
      <c r="M117" s="210"/>
      <c r="N117" s="292">
        <f t="shared" si="18"/>
        <v>32</v>
      </c>
      <c r="O117" s="124">
        <f t="shared" si="19"/>
        <v>10.5</v>
      </c>
      <c r="P117" s="125">
        <f t="shared" si="20"/>
        <v>32</v>
      </c>
      <c r="Q117" s="126">
        <f t="shared" si="21"/>
        <v>10.5</v>
      </c>
      <c r="R117" s="92">
        <f t="shared" si="22"/>
        <v>0</v>
      </c>
      <c r="S117" s="92">
        <f t="shared" si="23"/>
        <v>0</v>
      </c>
      <c r="T117" s="17"/>
      <c r="U117" s="17"/>
    </row>
    <row r="118" spans="1:21" s="16" customFormat="1" ht="15">
      <c r="A118" s="128">
        <v>13</v>
      </c>
      <c r="B118" s="176" t="s">
        <v>279</v>
      </c>
      <c r="C118" s="177" t="s">
        <v>21</v>
      </c>
      <c r="D118" s="257"/>
      <c r="E118" s="210"/>
      <c r="F118" s="222">
        <v>3</v>
      </c>
      <c r="G118" s="223">
        <v>1.5</v>
      </c>
      <c r="H118" s="236">
        <v>3</v>
      </c>
      <c r="I118" s="252">
        <v>2</v>
      </c>
      <c r="J118" s="216">
        <v>10</v>
      </c>
      <c r="K118" s="219">
        <v>2</v>
      </c>
      <c r="L118" s="236">
        <v>12</v>
      </c>
      <c r="M118" s="252">
        <v>3.5</v>
      </c>
      <c r="N118" s="90">
        <f t="shared" si="18"/>
        <v>28</v>
      </c>
      <c r="O118" s="91">
        <f t="shared" si="19"/>
        <v>9</v>
      </c>
      <c r="P118" s="113">
        <f t="shared" si="20"/>
        <v>28</v>
      </c>
      <c r="Q118" s="114">
        <f t="shared" si="21"/>
        <v>9</v>
      </c>
      <c r="R118" s="92">
        <f t="shared" si="22"/>
        <v>0</v>
      </c>
      <c r="S118" s="92">
        <f t="shared" si="23"/>
        <v>0</v>
      </c>
      <c r="T118" s="17"/>
      <c r="U118" s="17"/>
    </row>
    <row r="119" spans="1:21" s="16" customFormat="1" ht="15">
      <c r="A119" s="128">
        <v>14</v>
      </c>
      <c r="B119" s="176" t="s">
        <v>277</v>
      </c>
      <c r="C119" s="177" t="s">
        <v>21</v>
      </c>
      <c r="D119" s="209"/>
      <c r="E119" s="212"/>
      <c r="F119" s="147">
        <v>9</v>
      </c>
      <c r="G119" s="148">
        <v>3.5</v>
      </c>
      <c r="H119" s="151">
        <v>8</v>
      </c>
      <c r="I119" s="161">
        <v>3</v>
      </c>
      <c r="J119" s="147">
        <v>11</v>
      </c>
      <c r="K119" s="148">
        <v>2</v>
      </c>
      <c r="L119" s="209"/>
      <c r="M119" s="210"/>
      <c r="N119" s="90">
        <f t="shared" si="18"/>
        <v>28</v>
      </c>
      <c r="O119" s="91">
        <f t="shared" si="19"/>
        <v>8.5</v>
      </c>
      <c r="P119" s="113">
        <f t="shared" si="20"/>
        <v>28</v>
      </c>
      <c r="Q119" s="114">
        <f t="shared" si="21"/>
        <v>8.5</v>
      </c>
      <c r="R119" s="92">
        <f t="shared" si="22"/>
        <v>0</v>
      </c>
      <c r="S119" s="92">
        <f t="shared" si="23"/>
        <v>0</v>
      </c>
      <c r="T119" s="17"/>
      <c r="U119" s="17"/>
    </row>
    <row r="120" spans="1:21" s="16" customFormat="1" ht="15">
      <c r="A120" s="89">
        <v>15</v>
      </c>
      <c r="B120" s="176" t="s">
        <v>206</v>
      </c>
      <c r="C120" s="178" t="s">
        <v>21</v>
      </c>
      <c r="D120" s="257"/>
      <c r="E120" s="210"/>
      <c r="F120" s="142">
        <v>6</v>
      </c>
      <c r="G120" s="158">
        <v>3</v>
      </c>
      <c r="H120" s="238">
        <v>5</v>
      </c>
      <c r="I120" s="247">
        <v>2.5</v>
      </c>
      <c r="J120" s="222">
        <v>8</v>
      </c>
      <c r="K120" s="223">
        <v>1</v>
      </c>
      <c r="L120" s="253"/>
      <c r="M120" s="259"/>
      <c r="N120" s="86">
        <f t="shared" si="18"/>
        <v>19</v>
      </c>
      <c r="O120" s="87">
        <f t="shared" si="19"/>
        <v>6.5</v>
      </c>
      <c r="P120" s="113">
        <f t="shared" si="20"/>
        <v>19</v>
      </c>
      <c r="Q120" s="114">
        <f t="shared" si="21"/>
        <v>6.5</v>
      </c>
      <c r="R120" s="92">
        <f t="shared" si="22"/>
        <v>0</v>
      </c>
      <c r="S120" s="92">
        <f t="shared" si="23"/>
        <v>0</v>
      </c>
      <c r="T120" s="17"/>
      <c r="U120" s="17"/>
    </row>
    <row r="121" spans="1:21" s="16" customFormat="1" ht="15">
      <c r="A121" s="128">
        <v>16</v>
      </c>
      <c r="B121" s="181" t="s">
        <v>280</v>
      </c>
      <c r="C121" s="180" t="s">
        <v>138</v>
      </c>
      <c r="D121" s="209"/>
      <c r="E121" s="212"/>
      <c r="F121" s="209"/>
      <c r="G121" s="212"/>
      <c r="H121" s="216">
        <v>7</v>
      </c>
      <c r="I121" s="247">
        <v>3</v>
      </c>
      <c r="J121" s="222">
        <v>9</v>
      </c>
      <c r="K121" s="223">
        <v>2</v>
      </c>
      <c r="L121" s="209"/>
      <c r="M121" s="210"/>
      <c r="N121" s="90">
        <f t="shared" si="18"/>
        <v>16</v>
      </c>
      <c r="O121" s="91">
        <f t="shared" si="19"/>
        <v>5</v>
      </c>
      <c r="P121" s="113">
        <f t="shared" si="20"/>
        <v>16</v>
      </c>
      <c r="Q121" s="114">
        <f t="shared" si="21"/>
        <v>5</v>
      </c>
      <c r="R121" s="92">
        <f t="shared" si="22"/>
        <v>0</v>
      </c>
      <c r="S121" s="92">
        <f t="shared" si="23"/>
        <v>0</v>
      </c>
      <c r="T121" s="17"/>
      <c r="U121" s="17"/>
    </row>
    <row r="122" spans="1:21" s="16" customFormat="1" ht="15">
      <c r="A122" s="128">
        <v>17</v>
      </c>
      <c r="B122" s="176" t="s">
        <v>186</v>
      </c>
      <c r="C122" s="177" t="s">
        <v>10</v>
      </c>
      <c r="D122" s="216">
        <v>14</v>
      </c>
      <c r="E122" s="223">
        <v>3.5</v>
      </c>
      <c r="F122" s="209"/>
      <c r="G122" s="210"/>
      <c r="H122" s="209"/>
      <c r="I122" s="259"/>
      <c r="J122" s="209"/>
      <c r="K122" s="210"/>
      <c r="L122" s="209"/>
      <c r="M122" s="210"/>
      <c r="N122" s="292">
        <f t="shared" si="18"/>
        <v>14</v>
      </c>
      <c r="O122" s="91">
        <f t="shared" si="19"/>
        <v>3.5</v>
      </c>
      <c r="P122" s="113">
        <f t="shared" si="20"/>
        <v>14</v>
      </c>
      <c r="Q122" s="114">
        <f t="shared" si="21"/>
        <v>3.5</v>
      </c>
      <c r="R122" s="92">
        <f t="shared" si="22"/>
        <v>0</v>
      </c>
      <c r="S122" s="92">
        <f t="shared" si="23"/>
        <v>0</v>
      </c>
      <c r="T122" s="17"/>
      <c r="U122" s="17"/>
    </row>
    <row r="123" spans="1:21" s="16" customFormat="1" ht="15">
      <c r="A123" s="89">
        <v>18</v>
      </c>
      <c r="B123" s="176" t="s">
        <v>281</v>
      </c>
      <c r="C123" s="177" t="s">
        <v>10</v>
      </c>
      <c r="D123" s="216">
        <v>10</v>
      </c>
      <c r="E123" s="223">
        <v>2.5</v>
      </c>
      <c r="F123" s="209"/>
      <c r="G123" s="212"/>
      <c r="H123" s="209"/>
      <c r="I123" s="259"/>
      <c r="J123" s="209"/>
      <c r="K123" s="210"/>
      <c r="L123" s="209"/>
      <c r="M123" s="210"/>
      <c r="N123" s="90">
        <f t="shared" si="18"/>
        <v>10</v>
      </c>
      <c r="O123" s="124">
        <f t="shared" si="19"/>
        <v>2.5</v>
      </c>
      <c r="P123" s="125">
        <f t="shared" si="20"/>
        <v>10</v>
      </c>
      <c r="Q123" s="126">
        <f t="shared" si="21"/>
        <v>2.5</v>
      </c>
      <c r="R123" s="92">
        <f t="shared" si="22"/>
        <v>0</v>
      </c>
      <c r="S123" s="92">
        <f t="shared" si="23"/>
        <v>0</v>
      </c>
      <c r="T123" s="17"/>
      <c r="U123" s="17"/>
    </row>
    <row r="124" spans="1:21" s="16" customFormat="1" ht="15">
      <c r="A124" s="128">
        <v>19</v>
      </c>
      <c r="B124" s="181" t="s">
        <v>282</v>
      </c>
      <c r="C124" s="177" t="s">
        <v>118</v>
      </c>
      <c r="D124" s="209"/>
      <c r="E124" s="210"/>
      <c r="F124" s="209"/>
      <c r="G124" s="210"/>
      <c r="H124" s="216">
        <v>9</v>
      </c>
      <c r="I124" s="247">
        <v>3.5</v>
      </c>
      <c r="J124" s="209"/>
      <c r="K124" s="210"/>
      <c r="L124" s="209"/>
      <c r="M124" s="210"/>
      <c r="N124" s="90">
        <f t="shared" si="18"/>
        <v>9</v>
      </c>
      <c r="O124" s="91">
        <f t="shared" si="19"/>
        <v>3.5</v>
      </c>
      <c r="P124" s="113">
        <f t="shared" si="20"/>
        <v>9</v>
      </c>
      <c r="Q124" s="114">
        <f t="shared" si="21"/>
        <v>3.5</v>
      </c>
      <c r="R124" s="92">
        <f t="shared" si="22"/>
        <v>0</v>
      </c>
      <c r="S124" s="92">
        <f t="shared" si="23"/>
        <v>0</v>
      </c>
      <c r="T124" s="17"/>
      <c r="U124" s="17"/>
    </row>
    <row r="125" spans="1:21" s="16" customFormat="1" ht="15">
      <c r="A125" s="128">
        <v>20</v>
      </c>
      <c r="B125" s="176" t="s">
        <v>188</v>
      </c>
      <c r="C125" s="177" t="s">
        <v>19</v>
      </c>
      <c r="D125" s="216">
        <v>9</v>
      </c>
      <c r="E125" s="219">
        <v>2</v>
      </c>
      <c r="F125" s="209"/>
      <c r="G125" s="212"/>
      <c r="H125" s="209"/>
      <c r="I125" s="259"/>
      <c r="J125" s="209"/>
      <c r="K125" s="210"/>
      <c r="L125" s="209"/>
      <c r="M125" s="210"/>
      <c r="N125" s="90">
        <f t="shared" si="18"/>
        <v>9</v>
      </c>
      <c r="O125" s="91">
        <f t="shared" si="19"/>
        <v>2</v>
      </c>
      <c r="P125" s="113">
        <f t="shared" si="20"/>
        <v>9</v>
      </c>
      <c r="Q125" s="114">
        <f t="shared" si="21"/>
        <v>2</v>
      </c>
      <c r="R125" s="92">
        <f t="shared" si="22"/>
        <v>0</v>
      </c>
      <c r="S125" s="92">
        <f t="shared" si="23"/>
        <v>0</v>
      </c>
      <c r="T125" s="17"/>
      <c r="U125" s="17"/>
    </row>
    <row r="126" spans="1:21" s="16" customFormat="1" ht="15">
      <c r="A126" s="89">
        <v>21</v>
      </c>
      <c r="B126" s="176" t="s">
        <v>283</v>
      </c>
      <c r="C126" s="178" t="s">
        <v>21</v>
      </c>
      <c r="D126" s="257"/>
      <c r="E126" s="210"/>
      <c r="F126" s="147">
        <v>4</v>
      </c>
      <c r="G126" s="148">
        <v>2</v>
      </c>
      <c r="H126" s="216">
        <v>2</v>
      </c>
      <c r="I126" s="252">
        <v>0</v>
      </c>
      <c r="J126" s="209"/>
      <c r="K126" s="210"/>
      <c r="L126" s="209"/>
      <c r="M126" s="210"/>
      <c r="N126" s="90">
        <f t="shared" si="18"/>
        <v>6</v>
      </c>
      <c r="O126" s="91">
        <f t="shared" si="19"/>
        <v>2</v>
      </c>
      <c r="P126" s="113">
        <f t="shared" si="20"/>
        <v>6</v>
      </c>
      <c r="Q126" s="114">
        <f t="shared" si="21"/>
        <v>2</v>
      </c>
      <c r="R126" s="92">
        <f t="shared" si="22"/>
        <v>0</v>
      </c>
      <c r="S126" s="92">
        <f t="shared" si="23"/>
        <v>0</v>
      </c>
      <c r="T126" s="17"/>
      <c r="U126" s="17"/>
    </row>
    <row r="127" spans="1:19" s="17" customFormat="1" ht="15">
      <c r="A127" s="128">
        <v>22</v>
      </c>
      <c r="B127" s="181" t="s">
        <v>207</v>
      </c>
      <c r="C127" s="178" t="s">
        <v>21</v>
      </c>
      <c r="D127" s="257"/>
      <c r="E127" s="210"/>
      <c r="F127" s="222">
        <v>5</v>
      </c>
      <c r="G127" s="223">
        <v>2.5</v>
      </c>
      <c r="H127" s="209"/>
      <c r="I127" s="259"/>
      <c r="J127" s="209"/>
      <c r="K127" s="210"/>
      <c r="L127" s="209"/>
      <c r="M127" s="210"/>
      <c r="N127" s="90">
        <f t="shared" si="18"/>
        <v>5</v>
      </c>
      <c r="O127" s="91">
        <f t="shared" si="19"/>
        <v>2.5</v>
      </c>
      <c r="P127" s="113">
        <f t="shared" si="20"/>
        <v>5</v>
      </c>
      <c r="Q127" s="114">
        <f t="shared" si="21"/>
        <v>2.5</v>
      </c>
      <c r="R127" s="92">
        <f t="shared" si="22"/>
        <v>0</v>
      </c>
      <c r="S127" s="92">
        <f t="shared" si="23"/>
        <v>0</v>
      </c>
    </row>
    <row r="128" spans="1:19" s="17" customFormat="1" ht="15">
      <c r="A128" s="89">
        <v>23</v>
      </c>
      <c r="B128" s="181" t="s">
        <v>255</v>
      </c>
      <c r="C128" s="178" t="s">
        <v>9</v>
      </c>
      <c r="D128" s="209"/>
      <c r="E128" s="210"/>
      <c r="F128" s="209"/>
      <c r="G128" s="210"/>
      <c r="H128" s="216">
        <v>4</v>
      </c>
      <c r="I128" s="247">
        <v>2</v>
      </c>
      <c r="J128" s="209"/>
      <c r="K128" s="210"/>
      <c r="L128" s="209"/>
      <c r="M128" s="210"/>
      <c r="N128" s="90">
        <f t="shared" si="18"/>
        <v>4</v>
      </c>
      <c r="O128" s="91">
        <f t="shared" si="19"/>
        <v>2</v>
      </c>
      <c r="P128" s="113">
        <f t="shared" si="20"/>
        <v>4</v>
      </c>
      <c r="Q128" s="114">
        <f t="shared" si="21"/>
        <v>2</v>
      </c>
      <c r="R128" s="92">
        <f t="shared" si="22"/>
        <v>0</v>
      </c>
      <c r="S128" s="92">
        <f t="shared" si="23"/>
        <v>0</v>
      </c>
    </row>
    <row r="129" spans="1:19" ht="15.75">
      <c r="A129" s="274">
        <v>24</v>
      </c>
      <c r="B129" s="273" t="s">
        <v>284</v>
      </c>
      <c r="C129" s="178" t="s">
        <v>9</v>
      </c>
      <c r="D129" s="257"/>
      <c r="E129" s="210"/>
      <c r="F129" s="142">
        <v>2</v>
      </c>
      <c r="G129" s="158">
        <v>1</v>
      </c>
      <c r="H129" s="209"/>
      <c r="I129" s="259"/>
      <c r="J129" s="209"/>
      <c r="K129" s="210"/>
      <c r="L129" s="209"/>
      <c r="M129" s="210"/>
      <c r="N129" s="90">
        <f t="shared" si="18"/>
        <v>2</v>
      </c>
      <c r="O129" s="91">
        <f t="shared" si="19"/>
        <v>1</v>
      </c>
      <c r="P129" s="113">
        <f t="shared" si="20"/>
        <v>2</v>
      </c>
      <c r="Q129" s="114">
        <f t="shared" si="21"/>
        <v>1</v>
      </c>
      <c r="R129" s="92">
        <f t="shared" si="22"/>
        <v>0</v>
      </c>
      <c r="S129" s="92">
        <f t="shared" si="23"/>
        <v>0</v>
      </c>
    </row>
    <row r="130" spans="2:6" ht="15.75">
      <c r="B130" s="15"/>
      <c r="C130" s="17"/>
      <c r="D130" s="18"/>
      <c r="E130" s="19"/>
      <c r="F130" s="20"/>
    </row>
    <row r="131" spans="2:9" ht="15.75">
      <c r="B131" s="312" t="s">
        <v>309</v>
      </c>
      <c r="C131" s="312"/>
      <c r="D131" s="313"/>
      <c r="E131" s="314"/>
      <c r="F131" s="315"/>
      <c r="G131" s="314"/>
      <c r="H131" s="316"/>
      <c r="I131" s="314"/>
    </row>
    <row r="132" spans="2:6" ht="15.75">
      <c r="B132" s="15" t="s">
        <v>307</v>
      </c>
      <c r="C132" s="17"/>
      <c r="D132" s="18"/>
      <c r="E132" s="19"/>
      <c r="F132" s="20"/>
    </row>
    <row r="133" ht="15.75">
      <c r="B133" s="54" t="s">
        <v>306</v>
      </c>
    </row>
    <row r="135" spans="1:10" ht="15.75">
      <c r="A135" s="310"/>
      <c r="B135" s="298" t="s">
        <v>308</v>
      </c>
      <c r="C135" s="298"/>
      <c r="D135" s="299"/>
      <c r="E135" s="300"/>
      <c r="F135" s="301"/>
      <c r="G135" s="300"/>
      <c r="H135" s="302"/>
      <c r="I135" s="300"/>
      <c r="J135" s="309"/>
    </row>
  </sheetData>
  <sheetProtection/>
  <mergeCells count="10">
    <mergeCell ref="D2:E2"/>
    <mergeCell ref="F2:G2"/>
    <mergeCell ref="H2:I2"/>
    <mergeCell ref="J2:K2"/>
    <mergeCell ref="L2:M2"/>
    <mergeCell ref="F3:G3"/>
    <mergeCell ref="H3:I3"/>
    <mergeCell ref="J3:K3"/>
    <mergeCell ref="L3:M3"/>
    <mergeCell ref="D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Kopec, Ladislav</dc:creator>
  <cp:keywords/>
  <dc:description/>
  <cp:lastModifiedBy>Kopec, Ladislav</cp:lastModifiedBy>
  <cp:lastPrinted>2014-01-16T05:45:47Z</cp:lastPrinted>
  <dcterms:created xsi:type="dcterms:W3CDTF">2002-10-17T18:53:27Z</dcterms:created>
  <dcterms:modified xsi:type="dcterms:W3CDTF">2018-04-17T10:03:03Z</dcterms:modified>
  <cp:category/>
  <cp:version/>
  <cp:contentType/>
  <cp:contentStatus/>
</cp:coreProperties>
</file>