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8172" tabRatio="889" activeTab="0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<sst xmlns="http://schemas.openxmlformats.org/spreadsheetml/2006/main" count="424" uniqueCount="213">
  <si>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</si>
  <si>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</si>
  <si>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</si>
  <si>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</si>
  <si>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</si>
  <si>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</si>
  <si>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</si>
  <si>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</si>
  <si>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</si>
  <si>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</si>
  <si>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</si>
  <si>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</si>
  <si>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</si>
  <si>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</si>
  <si>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</si>
  <si>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</si>
  <si>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</si>
  <si>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</si>
  <si>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</si>
  <si>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</si>
  <si>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</si>
  <si>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2012 a mladší (hoši i dívky)</t>
    </r>
  </si>
  <si>
    <t>PP (XY) = Přímý postup na MČR 2020 v rapid šachu na základě výsledku z MČR 2019 a postupového klíče ŠSČR (označení kategorie přímého postupu)</t>
  </si>
  <si>
    <t xml:space="preserve">Počet postupujících na MČR 2020 stanovený KM ŠSČR dle přepočtu registrovaných hráčů našeho kraje v ŠSČR </t>
  </si>
  <si>
    <t>PP (XY) = Přímý postup na MČR 2020 v rapid šachu na základě výsledku z MČR 2018 a postupového klíče ŠSČR (označení kategorie přímého postupu)</t>
  </si>
  <si>
    <t>KRAJSKÝ PŘEBOR V RAPID ŠACHU 2019/20-  KATEGORIE DO 10 LET (ročník 2010 a ml.)</t>
  </si>
  <si>
    <t>KRAJSKÝ PŘEBOR V RAPID ŠACHU 2019/20  -  KATEGORIE DO 18 LET (ročník 2002 a ml.)</t>
  </si>
  <si>
    <t>KRAJSKÝ PŘEBOR V RAPID ŠACHU 2019/20  -  KATEGORIE DO 14 LET (ročník 2006 a ml.)</t>
  </si>
  <si>
    <t>KRAJSKÝ PŘEBOR V RAPID ŠACHU 2019/20  -  KATEGORIE DO 12 LET (ročník 2008 a ml.)</t>
  </si>
  <si>
    <t>Horková Tereza</t>
  </si>
  <si>
    <t>Beskydská šachová škola z.s.</t>
  </si>
  <si>
    <t>Bartečková Valérie</t>
  </si>
  <si>
    <t>Buchtová Viktorie</t>
  </si>
  <si>
    <t>Vančáková Veronika</t>
  </si>
  <si>
    <t>Mičová Barbora</t>
  </si>
  <si>
    <t>Tichá Valérie</t>
  </si>
  <si>
    <t>Lacková Lucie</t>
  </si>
  <si>
    <t>Bartečková Nikol</t>
  </si>
  <si>
    <t>Böhmová Štěpánka</t>
  </si>
  <si>
    <t>TJ Slovan Havířov</t>
  </si>
  <si>
    <t>Krišicová Neli</t>
  </si>
  <si>
    <t>TŽ Třinec</t>
  </si>
  <si>
    <t>Špetlová Stella</t>
  </si>
  <si>
    <t>Lokomotiva Krnov</t>
  </si>
  <si>
    <t>Vicherová Alice</t>
  </si>
  <si>
    <t>TJ Ostrava</t>
  </si>
  <si>
    <t>Kadlecová Alena</t>
  </si>
  <si>
    <t>Létal Hynek</t>
  </si>
  <si>
    <t>Šotek Šimon</t>
  </si>
  <si>
    <t>Slezan Opava</t>
  </si>
  <si>
    <t>Bulawa Adam</t>
  </si>
  <si>
    <t>SK Slavia Orlová</t>
  </si>
  <si>
    <t>Koždoň Marek</t>
  </si>
  <si>
    <t>Matusík Petr</t>
  </si>
  <si>
    <t>Boff Ondřej</t>
  </si>
  <si>
    <t>Grček Matyáš</t>
  </si>
  <si>
    <t>TJ Město Albrechtice z.s.</t>
  </si>
  <si>
    <t>Hulva Denny</t>
  </si>
  <si>
    <t>Krišica Lukáš</t>
  </si>
  <si>
    <t>Rotter Dominik</t>
  </si>
  <si>
    <t>Milek Tobias</t>
  </si>
  <si>
    <t>Mydlář Matěj</t>
  </si>
  <si>
    <t>Czudek Ondřej</t>
  </si>
  <si>
    <t>Šiška Antonín</t>
  </si>
  <si>
    <t>Lumbert Filip</t>
  </si>
  <si>
    <t>Bala Matěj</t>
  </si>
  <si>
    <t>Formánek Eduard</t>
  </si>
  <si>
    <t>Plaček Matyáš</t>
  </si>
  <si>
    <t>ŠK TJ Dolní Benešov</t>
  </si>
  <si>
    <t>Švec Štěpán</t>
  </si>
  <si>
    <t>Strnad Adam</t>
  </si>
  <si>
    <t>Orel Matyáš</t>
  </si>
  <si>
    <t>Rybár Matyáš</t>
  </si>
  <si>
    <t>Sokol Vrbno p/P</t>
  </si>
  <si>
    <t>Brejcha Lukáš</t>
  </si>
  <si>
    <t>Šachová škola Bohumín, z.s.</t>
  </si>
  <si>
    <t>Bělocký Daniel</t>
  </si>
  <si>
    <t>Hlaváč Petr</t>
  </si>
  <si>
    <t>Interchess z.s.</t>
  </si>
  <si>
    <t>Mrázek Matouš</t>
  </si>
  <si>
    <t>Gajdoš Marek</t>
  </si>
  <si>
    <t>Gögh Antonín</t>
  </si>
  <si>
    <t>Šotek Matěj</t>
  </si>
  <si>
    <t>Gögh Miroslav</t>
  </si>
  <si>
    <t>Kumarcis Alexios</t>
  </si>
  <si>
    <t>lokomotiva Krnov</t>
  </si>
  <si>
    <t>Dragoun Matyáš</t>
  </si>
  <si>
    <t>Strnad Filip</t>
  </si>
  <si>
    <t>Zvědělík Jakub</t>
  </si>
  <si>
    <t>Šrajer Šimon</t>
  </si>
  <si>
    <t>Orel Opava</t>
  </si>
  <si>
    <t>Kožiál Ondřej</t>
  </si>
  <si>
    <t>Tiahnibok Jiří</t>
  </si>
  <si>
    <t>Sperlich Sebastian</t>
  </si>
  <si>
    <t>Záveský Jakub</t>
  </si>
  <si>
    <t>Veselý Jan</t>
  </si>
  <si>
    <t>Neuvirt Jakub</t>
  </si>
  <si>
    <t>Fonš Dominik</t>
  </si>
  <si>
    <t>Szeke Ondřej</t>
  </si>
  <si>
    <t>Bartečková Denisa</t>
  </si>
  <si>
    <t>Filipová Vanesa</t>
  </si>
  <si>
    <t>Sikorová Jana</t>
  </si>
  <si>
    <t>Lacková Ludmila</t>
  </si>
  <si>
    <t>Andilová Klára</t>
  </si>
  <si>
    <t>Kennedy Ingrid</t>
  </si>
  <si>
    <t>Raszková Pavlína</t>
  </si>
  <si>
    <t>Kubelová Sarah</t>
  </si>
  <si>
    <t>Mydlářová Daniela</t>
  </si>
  <si>
    <t>Šigut Ondřej</t>
  </si>
  <si>
    <t>Roček Lukáš</t>
  </si>
  <si>
    <t>Matusík Ondřej</t>
  </si>
  <si>
    <t>Zemek Antonín</t>
  </si>
  <si>
    <t>Buchta Bartoloměj</t>
  </si>
  <si>
    <t>Malik Vojtěch</t>
  </si>
  <si>
    <t>Stříž Tadeáš</t>
  </si>
  <si>
    <t>Sobek David</t>
  </si>
  <si>
    <t>Golec Matyáš</t>
  </si>
  <si>
    <t>Očko Nikolas</t>
  </si>
  <si>
    <t>Krótki Lukáš</t>
  </si>
  <si>
    <t>Porubčan Antonín</t>
  </si>
  <si>
    <t>Osina Jaromír</t>
  </si>
  <si>
    <t>Ziakas Damián</t>
  </si>
  <si>
    <t>Létal Jonáš</t>
  </si>
  <si>
    <t>Říman David</t>
  </si>
  <si>
    <t>Chodura Michal</t>
  </si>
  <si>
    <t>Sekyra Vojtěch</t>
  </si>
  <si>
    <t>Říman Natan</t>
  </si>
  <si>
    <t>Bitta Ondřej</t>
  </si>
  <si>
    <t>Šrajer Matěj</t>
  </si>
  <si>
    <t>Daněk Oskar</t>
  </si>
  <si>
    <t>Novotný Jan</t>
  </si>
  <si>
    <t>Hudeček Hubert</t>
  </si>
  <si>
    <t>Baier Patrik</t>
  </si>
  <si>
    <t>Juchelka Theodor</t>
  </si>
  <si>
    <t>Strokosz Matěj</t>
  </si>
  <si>
    <t>Kusyn Oliver</t>
  </si>
  <si>
    <t>Ozorovský Jindřich</t>
  </si>
  <si>
    <t>Šachový klub Bruntál</t>
  </si>
  <si>
    <t>Holaň Kryštof</t>
  </si>
  <si>
    <t>Vrba Jan</t>
  </si>
  <si>
    <t>Šachový klub Bruntál  z.s.</t>
  </si>
  <si>
    <t>Hudecz David</t>
  </si>
  <si>
    <t>Kadlec Jaroslav</t>
  </si>
  <si>
    <t>Krečmer Filip</t>
  </si>
  <si>
    <t>ŠO Jiskra Rýmařov</t>
  </si>
  <si>
    <t>Pleský Maxim</t>
  </si>
  <si>
    <t>Grygarz Viktor</t>
  </si>
  <si>
    <t>Schreiber Erich</t>
  </si>
  <si>
    <t>Mlčoch Michael</t>
  </si>
  <si>
    <t>Galáš Petr</t>
  </si>
  <si>
    <t>Ondera Matěj</t>
  </si>
  <si>
    <t>Cicvárek Štěpán</t>
  </si>
  <si>
    <t>Belaník Oliver</t>
  </si>
  <si>
    <t>Holub Ivan</t>
  </si>
  <si>
    <t>Hamšík Milan</t>
  </si>
  <si>
    <t>Procházka Petr</t>
  </si>
  <si>
    <t>Fárková Kateřina</t>
  </si>
  <si>
    <t>Tichá Sofie</t>
  </si>
  <si>
    <t>Stříbná Julie</t>
  </si>
  <si>
    <t>Šebenová Radka</t>
  </si>
  <si>
    <t>Remešová Kateřina</t>
  </si>
  <si>
    <t>Jaššová Natálie</t>
  </si>
  <si>
    <t>Mrázek Roman</t>
  </si>
  <si>
    <t>Lička Denis</t>
  </si>
  <si>
    <t>Kaňák Matyáš</t>
  </si>
  <si>
    <t>Zámarský Patrik</t>
  </si>
  <si>
    <t>Vašínek Martin</t>
  </si>
  <si>
    <t>Pelc Adam</t>
  </si>
  <si>
    <t>Brückmann Jan Gregor</t>
  </si>
  <si>
    <t>Škopík Jakub</t>
  </si>
  <si>
    <t>Gřes Michal</t>
  </si>
  <si>
    <t>Nezval Petr</t>
  </si>
  <si>
    <t>Fárek Vojtěch</t>
  </si>
  <si>
    <t>Weczerek Jan</t>
  </si>
  <si>
    <t>Chovanec Alexandr</t>
  </si>
  <si>
    <t>Perout Martin</t>
  </si>
  <si>
    <t>Říman Aron</t>
  </si>
  <si>
    <t>Stilecz David</t>
  </si>
  <si>
    <t>Boff Vojtěch</t>
  </si>
  <si>
    <t>Šolc Erik</t>
  </si>
  <si>
    <t>Kolomazník Martin</t>
  </si>
  <si>
    <t>Nikel Matouš</t>
  </si>
  <si>
    <t>Kumarcis Georgios</t>
  </si>
  <si>
    <t>Brcháň Vojtěch</t>
  </si>
  <si>
    <t>Fonš Daniel</t>
  </si>
  <si>
    <t>Svatoň Roman</t>
  </si>
  <si>
    <t>Gruss Patrik</t>
  </si>
  <si>
    <t>Jureček Josef</t>
  </si>
  <si>
    <t>Kozelský Antonín</t>
  </si>
  <si>
    <t>Nguyen Dominik</t>
  </si>
  <si>
    <t>Veliký Lukáš</t>
  </si>
  <si>
    <t>Cigánek Viktor</t>
  </si>
  <si>
    <t>TJ Tatran Město Albrechtice</t>
  </si>
  <si>
    <t>Nedělová Natálie</t>
  </si>
  <si>
    <t>Kučera Tomáš</t>
  </si>
  <si>
    <t>Mlýnek Stanislav</t>
  </si>
  <si>
    <t>Vicher Jan</t>
  </si>
  <si>
    <t>Mikesch Dalibor</t>
  </si>
  <si>
    <t>Šlachta Jan</t>
  </si>
  <si>
    <t>Jaššo Matěj</t>
  </si>
  <si>
    <t>Fryč Lukáš</t>
  </si>
  <si>
    <t>Klapuch Dominik</t>
  </si>
  <si>
    <t>Grček Tomáš</t>
  </si>
  <si>
    <t>Lanča Petr David</t>
  </si>
  <si>
    <t>Čech Petr</t>
  </si>
  <si>
    <t>Tomanec Samuel</t>
  </si>
  <si>
    <t>Šebena Patrik</t>
  </si>
  <si>
    <t>Nezval Filip</t>
  </si>
  <si>
    <t>Brettschneider Petr</t>
  </si>
  <si>
    <t>Frolík Vojtěch</t>
  </si>
  <si>
    <t>ŠO TJ Velká Polom</t>
  </si>
  <si>
    <t>Liberda Adam</t>
  </si>
  <si>
    <t>Šolc Marek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</si>
</sst>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5" fillId="0" borderId="0" xfId="0" applyFont="1" applyAlignment="1">
      <alignment wrapText="1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178" fontId="7" fillId="0" borderId="18" xfId="48" applyNumberFormat="1" applyFont="1" applyFill="1" applyBorder="1" applyAlignment="1">
      <alignment horizontal="center" vertical="center"/>
      <protection/>
    </xf>
    <xf numFmtId="178" fontId="7" fillId="0" borderId="19" xfId="48" applyNumberFormat="1" applyFont="1" applyFill="1" applyBorder="1" applyAlignment="1">
      <alignment horizontal="center" vertical="center"/>
      <protection/>
    </xf>
    <xf numFmtId="0" fontId="28" fillId="0" borderId="20" xfId="0" applyFont="1" applyFill="1" applyBorder="1" applyAlignment="1">
      <alignment horizontal="center"/>
    </xf>
    <xf numFmtId="178" fontId="27" fillId="0" borderId="21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78" fontId="9" fillId="34" borderId="18" xfId="0" applyNumberFormat="1" applyFont="1" applyFill="1" applyBorder="1" applyAlignment="1">
      <alignment horizontal="center"/>
    </xf>
    <xf numFmtId="0" fontId="28" fillId="35" borderId="17" xfId="0" applyFont="1" applyFill="1" applyBorder="1" applyAlignment="1">
      <alignment horizontal="center"/>
    </xf>
    <xf numFmtId="178" fontId="28" fillId="35" borderId="18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28" fillId="0" borderId="22" xfId="0" applyFont="1" applyFill="1" applyBorder="1" applyAlignment="1">
      <alignment horizontal="center"/>
    </xf>
    <xf numFmtId="178" fontId="7" fillId="0" borderId="23" xfId="48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8" fontId="27" fillId="0" borderId="23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178" fontId="7" fillId="0" borderId="21" xfId="48" applyNumberFormat="1" applyFont="1" applyFill="1" applyBorder="1" applyAlignment="1">
      <alignment horizontal="center" vertical="center"/>
      <protection/>
    </xf>
    <xf numFmtId="178" fontId="7" fillId="0" borderId="24" xfId="48" applyNumberFormat="1" applyFont="1" applyFill="1" applyBorder="1" applyAlignment="1">
      <alignment horizontal="center" vertical="center"/>
      <protection/>
    </xf>
    <xf numFmtId="0" fontId="28" fillId="0" borderId="25" xfId="0" applyFont="1" applyFill="1" applyBorder="1" applyAlignment="1">
      <alignment horizontal="center"/>
    </xf>
    <xf numFmtId="178" fontId="27" fillId="0" borderId="26" xfId="0" applyNumberFormat="1" applyFont="1" applyFill="1" applyBorder="1" applyAlignment="1">
      <alignment horizontal="center"/>
    </xf>
    <xf numFmtId="178" fontId="7" fillId="0" borderId="26" xfId="48" applyNumberFormat="1" applyFont="1" applyFill="1" applyBorder="1" applyAlignment="1">
      <alignment horizontal="center" vertical="center"/>
      <protection/>
    </xf>
    <xf numFmtId="178" fontId="27" fillId="0" borderId="27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vertical="center"/>
    </xf>
    <xf numFmtId="178" fontId="7" fillId="0" borderId="27" xfId="48" applyNumberFormat="1" applyFont="1" applyFill="1" applyBorder="1" applyAlignment="1">
      <alignment horizontal="center" vertical="center"/>
      <protection/>
    </xf>
    <xf numFmtId="178" fontId="27" fillId="0" borderId="23" xfId="0" applyNumberFormat="1" applyFont="1" applyFill="1" applyBorder="1" applyAlignment="1">
      <alignment horizontal="center"/>
    </xf>
    <xf numFmtId="178" fontId="27" fillId="0" borderId="24" xfId="0" applyNumberFormat="1" applyFont="1" applyFill="1" applyBorder="1" applyAlignment="1">
      <alignment horizontal="center"/>
    </xf>
    <xf numFmtId="178" fontId="27" fillId="0" borderId="23" xfId="48" applyNumberFormat="1" applyFont="1" applyFill="1" applyBorder="1" applyAlignment="1">
      <alignment horizontal="center" vertical="center"/>
      <protection/>
    </xf>
    <xf numFmtId="178" fontId="27" fillId="0" borderId="27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7" fillId="0" borderId="24" xfId="48" applyNumberFormat="1" applyFont="1" applyFill="1" applyBorder="1" applyAlignment="1">
      <alignment horizontal="center" vertical="center"/>
      <protection/>
    </xf>
    <xf numFmtId="178" fontId="27" fillId="0" borderId="28" xfId="48" applyNumberFormat="1" applyFont="1" applyFill="1" applyBorder="1" applyAlignment="1">
      <alignment horizontal="center" vertical="center"/>
      <protection/>
    </xf>
    <xf numFmtId="178" fontId="27" fillId="0" borderId="28" xfId="0" applyNumberFormat="1" applyFont="1" applyFill="1" applyBorder="1" applyAlignment="1">
      <alignment horizontal="center"/>
    </xf>
    <xf numFmtId="178" fontId="7" fillId="0" borderId="28" xfId="48" applyNumberFormat="1" applyFont="1" applyFill="1" applyBorder="1" applyAlignment="1">
      <alignment horizontal="center" vertical="center"/>
      <protection/>
    </xf>
    <xf numFmtId="0" fontId="28" fillId="33" borderId="29" xfId="0" applyFont="1" applyFill="1" applyBorder="1" applyAlignment="1">
      <alignment horizontal="left"/>
    </xf>
    <xf numFmtId="0" fontId="28" fillId="33" borderId="30" xfId="0" applyFont="1" applyFill="1" applyBorder="1" applyAlignment="1">
      <alignment/>
    </xf>
    <xf numFmtId="0" fontId="27" fillId="33" borderId="30" xfId="0" applyFont="1" applyFill="1" applyBorder="1" applyAlignment="1">
      <alignment/>
    </xf>
    <xf numFmtId="0" fontId="28" fillId="33" borderId="30" xfId="0" applyFont="1" applyFill="1" applyBorder="1" applyAlignment="1">
      <alignment horizontal="center"/>
    </xf>
    <xf numFmtId="178" fontId="27" fillId="33" borderId="30" xfId="0" applyNumberFormat="1" applyFont="1" applyFill="1" applyBorder="1" applyAlignment="1">
      <alignment horizontal="center"/>
    </xf>
    <xf numFmtId="178" fontId="27" fillId="33" borderId="31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178" fontId="9" fillId="33" borderId="33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8" fontId="27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27" fillId="0" borderId="35" xfId="0" applyNumberFormat="1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/>
    </xf>
    <xf numFmtId="178" fontId="27" fillId="36" borderId="23" xfId="0" applyNumberFormat="1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78" fontId="9" fillId="34" borderId="23" xfId="0" applyNumberFormat="1" applyFont="1" applyFill="1" applyBorder="1" applyAlignment="1">
      <alignment horizontal="center"/>
    </xf>
    <xf numFmtId="0" fontId="28" fillId="35" borderId="22" xfId="0" applyFont="1" applyFill="1" applyBorder="1" applyAlignment="1">
      <alignment horizontal="center"/>
    </xf>
    <xf numFmtId="178" fontId="28" fillId="35" borderId="23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/>
    </xf>
    <xf numFmtId="178" fontId="27" fillId="0" borderId="37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/>
    </xf>
    <xf numFmtId="180" fontId="27" fillId="36" borderId="37" xfId="0" applyNumberFormat="1" applyFont="1" applyFill="1" applyBorder="1" applyAlignment="1">
      <alignment horizontal="center"/>
    </xf>
    <xf numFmtId="180" fontId="27" fillId="36" borderId="23" xfId="0" applyNumberFormat="1" applyFont="1" applyFill="1" applyBorder="1" applyAlignment="1">
      <alignment horizontal="center"/>
    </xf>
    <xf numFmtId="178" fontId="27" fillId="36" borderId="37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left" vertical="center"/>
    </xf>
    <xf numFmtId="0" fontId="28" fillId="33" borderId="39" xfId="0" applyFont="1" applyFill="1" applyBorder="1" applyAlignment="1">
      <alignment horizontal="left"/>
    </xf>
    <xf numFmtId="0" fontId="28" fillId="33" borderId="40" xfId="0" applyFont="1" applyFill="1" applyBorder="1" applyAlignment="1">
      <alignment/>
    </xf>
    <xf numFmtId="0" fontId="27" fillId="33" borderId="40" xfId="0" applyFont="1" applyFill="1" applyBorder="1" applyAlignment="1">
      <alignment/>
    </xf>
    <xf numFmtId="0" fontId="28" fillId="33" borderId="40" xfId="0" applyFont="1" applyFill="1" applyBorder="1" applyAlignment="1">
      <alignment horizontal="center"/>
    </xf>
    <xf numFmtId="178" fontId="27" fillId="33" borderId="40" xfId="0" applyNumberFormat="1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178" fontId="9" fillId="33" borderId="42" xfId="0" applyNumberFormat="1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27" fillId="36" borderId="44" xfId="0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/>
    </xf>
    <xf numFmtId="0" fontId="28" fillId="34" borderId="45" xfId="0" applyFont="1" applyFill="1" applyBorder="1" applyAlignment="1">
      <alignment horizontal="center"/>
    </xf>
    <xf numFmtId="178" fontId="28" fillId="34" borderId="35" xfId="0" applyNumberFormat="1" applyFont="1" applyFill="1" applyBorder="1" applyAlignment="1">
      <alignment horizontal="center"/>
    </xf>
    <xf numFmtId="0" fontId="28" fillId="35" borderId="45" xfId="0" applyFont="1" applyFill="1" applyBorder="1" applyAlignment="1">
      <alignment horizontal="center"/>
    </xf>
    <xf numFmtId="178" fontId="28" fillId="35" borderId="35" xfId="0" applyNumberFormat="1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178" fontId="28" fillId="34" borderId="18" xfId="0" applyNumberFormat="1" applyFont="1" applyFill="1" applyBorder="1" applyAlignment="1">
      <alignment horizontal="center"/>
    </xf>
    <xf numFmtId="178" fontId="27" fillId="36" borderId="18" xfId="48" applyNumberFormat="1" applyFont="1" applyFill="1" applyBorder="1" applyAlignment="1">
      <alignment horizontal="center" vertical="center"/>
      <protection/>
    </xf>
    <xf numFmtId="0" fontId="28" fillId="34" borderId="22" xfId="0" applyFont="1" applyFill="1" applyBorder="1" applyAlignment="1">
      <alignment horizontal="center"/>
    </xf>
    <xf numFmtId="178" fontId="28" fillId="34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25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4" borderId="45" xfId="0" applyFont="1" applyFill="1" applyBorder="1" applyAlignment="1">
      <alignment horizontal="center"/>
    </xf>
    <xf numFmtId="178" fontId="9" fillId="34" borderId="35" xfId="0" applyNumberFormat="1" applyFont="1" applyFill="1" applyBorder="1" applyAlignment="1">
      <alignment horizontal="center"/>
    </xf>
    <xf numFmtId="178" fontId="7" fillId="0" borderId="23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178" fontId="7" fillId="0" borderId="46" xfId="0" applyNumberFormat="1" applyFont="1" applyFill="1" applyBorder="1" applyAlignment="1">
      <alignment horizontal="center" vertical="center"/>
    </xf>
    <xf numFmtId="178" fontId="7" fillId="0" borderId="46" xfId="48" applyNumberFormat="1" applyFont="1" applyFill="1" applyBorder="1" applyAlignment="1">
      <alignment horizontal="center" vertical="center"/>
      <protection/>
    </xf>
    <xf numFmtId="0" fontId="27" fillId="0" borderId="2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178" fontId="27" fillId="33" borderId="10" xfId="0" applyNumberFormat="1" applyFont="1" applyFill="1" applyBorder="1" applyAlignment="1">
      <alignment horizontal="center"/>
    </xf>
    <xf numFmtId="178" fontId="27" fillId="33" borderId="14" xfId="0" applyNumberFormat="1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178" fontId="9" fillId="33" borderId="48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178" fontId="27" fillId="0" borderId="50" xfId="48" applyNumberFormat="1" applyFont="1" applyFill="1" applyBorder="1" applyAlignment="1">
      <alignment horizontal="center" vertical="center"/>
      <protection/>
    </xf>
    <xf numFmtId="0" fontId="27" fillId="0" borderId="51" xfId="0" applyFont="1" applyFill="1" applyBorder="1" applyAlignment="1">
      <alignment horizontal="center"/>
    </xf>
    <xf numFmtId="178" fontId="27" fillId="0" borderId="37" xfId="48" applyNumberFormat="1" applyFont="1" applyFill="1" applyBorder="1" applyAlignment="1">
      <alignment horizontal="center" vertical="center"/>
      <protection/>
    </xf>
    <xf numFmtId="0" fontId="27" fillId="36" borderId="37" xfId="0" applyFont="1" applyFill="1" applyBorder="1" applyAlignment="1">
      <alignment horizontal="center"/>
    </xf>
    <xf numFmtId="178" fontId="27" fillId="36" borderId="23" xfId="48" applyNumberFormat="1" applyFont="1" applyFill="1" applyBorder="1" applyAlignment="1">
      <alignment horizontal="center" vertical="center"/>
      <protection/>
    </xf>
    <xf numFmtId="178" fontId="27" fillId="0" borderId="19" xfId="0" applyNumberFormat="1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center"/>
    </xf>
    <xf numFmtId="178" fontId="27" fillId="36" borderId="53" xfId="0" applyNumberFormat="1" applyFont="1" applyFill="1" applyBorder="1" applyAlignment="1">
      <alignment horizontal="center" vertical="center"/>
    </xf>
    <xf numFmtId="180" fontId="27" fillId="36" borderId="53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/>
    </xf>
    <xf numFmtId="0" fontId="9" fillId="36" borderId="52" xfId="0" applyFont="1" applyFill="1" applyBorder="1" applyAlignment="1">
      <alignment horizontal="center"/>
    </xf>
    <xf numFmtId="178" fontId="27" fillId="36" borderId="53" xfId="48" applyNumberFormat="1" applyFont="1" applyFill="1" applyBorder="1" applyAlignment="1">
      <alignment horizontal="center" vertical="center"/>
      <protection/>
    </xf>
    <xf numFmtId="0" fontId="9" fillId="36" borderId="22" xfId="0" applyFont="1" applyFill="1" applyBorder="1" applyAlignment="1">
      <alignment horizontal="center"/>
    </xf>
    <xf numFmtId="178" fontId="27" fillId="36" borderId="37" xfId="0" applyNumberFormat="1" applyFont="1" applyFill="1" applyBorder="1" applyAlignment="1">
      <alignment horizontal="center" vertical="center"/>
    </xf>
    <xf numFmtId="178" fontId="27" fillId="36" borderId="37" xfId="48" applyNumberFormat="1" applyFont="1" applyFill="1" applyBorder="1" applyAlignment="1">
      <alignment horizontal="center" vertical="center"/>
      <protection/>
    </xf>
    <xf numFmtId="0" fontId="27" fillId="36" borderId="23" xfId="0" applyFont="1" applyFill="1" applyBorder="1" applyAlignment="1">
      <alignment horizontal="center" vertical="center"/>
    </xf>
    <xf numFmtId="178" fontId="27" fillId="36" borderId="23" xfId="0" applyNumberFormat="1" applyFont="1" applyFill="1" applyBorder="1" applyAlignment="1">
      <alignment horizontal="center" vertical="center"/>
    </xf>
    <xf numFmtId="178" fontId="27" fillId="36" borderId="53" xfId="0" applyNumberFormat="1" applyFont="1" applyFill="1" applyBorder="1" applyAlignment="1">
      <alignment horizontal="center"/>
    </xf>
    <xf numFmtId="0" fontId="27" fillId="36" borderId="0" xfId="0" applyFont="1" applyFill="1" applyBorder="1" applyAlignment="1">
      <alignment/>
    </xf>
    <xf numFmtId="0" fontId="27" fillId="36" borderId="37" xfId="0" applyFont="1" applyFill="1" applyBorder="1" applyAlignment="1">
      <alignment horizontal="center" vertical="center"/>
    </xf>
    <xf numFmtId="0" fontId="27" fillId="36" borderId="53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/>
    </xf>
    <xf numFmtId="0" fontId="27" fillId="0" borderId="44" xfId="0" applyFont="1" applyFill="1" applyBorder="1" applyAlignment="1">
      <alignment horizontal="center"/>
    </xf>
    <xf numFmtId="0" fontId="27" fillId="36" borderId="28" xfId="0" applyFont="1" applyFill="1" applyBorder="1" applyAlignment="1">
      <alignment/>
    </xf>
    <xf numFmtId="180" fontId="27" fillId="0" borderId="19" xfId="48" applyNumberFormat="1" applyFont="1" applyFill="1" applyBorder="1" applyAlignment="1">
      <alignment horizontal="center" vertical="center"/>
      <protection/>
    </xf>
    <xf numFmtId="180" fontId="27" fillId="0" borderId="37" xfId="48" applyNumberFormat="1" applyFont="1" applyFill="1" applyBorder="1" applyAlignment="1">
      <alignment horizontal="center" vertical="center"/>
      <protection/>
    </xf>
    <xf numFmtId="0" fontId="27" fillId="36" borderId="38" xfId="0" applyFont="1" applyFill="1" applyBorder="1" applyAlignment="1">
      <alignment horizontal="center"/>
    </xf>
    <xf numFmtId="0" fontId="28" fillId="36" borderId="25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0" fontId="27" fillId="36" borderId="55" xfId="0" applyFont="1" applyFill="1" applyBorder="1" applyAlignment="1">
      <alignment/>
    </xf>
    <xf numFmtId="0" fontId="9" fillId="36" borderId="25" xfId="0" applyFont="1" applyFill="1" applyBorder="1" applyAlignment="1">
      <alignment horizontal="center"/>
    </xf>
    <xf numFmtId="0" fontId="27" fillId="36" borderId="56" xfId="0" applyFont="1" applyFill="1" applyBorder="1" applyAlignment="1">
      <alignment/>
    </xf>
    <xf numFmtId="180" fontId="27" fillId="36" borderId="37" xfId="4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33" borderId="57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178" fontId="28" fillId="33" borderId="14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/>
    </xf>
    <xf numFmtId="0" fontId="9" fillId="0" borderId="58" xfId="0" applyFont="1" applyFill="1" applyBorder="1" applyAlignment="1">
      <alignment horizontal="center"/>
    </xf>
    <xf numFmtId="178" fontId="27" fillId="0" borderId="59" xfId="0" applyNumberFormat="1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/>
    </xf>
    <xf numFmtId="178" fontId="7" fillId="36" borderId="35" xfId="0" applyNumberFormat="1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 vertical="center"/>
    </xf>
    <xf numFmtId="178" fontId="27" fillId="36" borderId="19" xfId="0" applyNumberFormat="1" applyFont="1" applyFill="1" applyBorder="1" applyAlignment="1">
      <alignment horizontal="center" vertical="center"/>
    </xf>
    <xf numFmtId="178" fontId="7" fillId="36" borderId="23" xfId="0" applyNumberFormat="1" applyFont="1" applyFill="1" applyBorder="1" applyAlignment="1">
      <alignment horizontal="center" vertical="center"/>
    </xf>
    <xf numFmtId="0" fontId="28" fillId="36" borderId="61" xfId="0" applyFont="1" applyFill="1" applyBorder="1" applyAlignment="1">
      <alignment horizontal="center"/>
    </xf>
    <xf numFmtId="0" fontId="28" fillId="36" borderId="0" xfId="0" applyFont="1" applyFill="1" applyBorder="1" applyAlignment="1">
      <alignment horizontal="center"/>
    </xf>
    <xf numFmtId="0" fontId="9" fillId="36" borderId="61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7" fillId="36" borderId="28" xfId="0" applyFont="1" applyFill="1" applyBorder="1" applyAlignment="1">
      <alignment/>
    </xf>
    <xf numFmtId="0" fontId="28" fillId="36" borderId="45" xfId="0" applyFont="1" applyFill="1" applyBorder="1" applyAlignment="1">
      <alignment horizontal="center"/>
    </xf>
    <xf numFmtId="178" fontId="27" fillId="36" borderId="35" xfId="48" applyNumberFormat="1" applyFont="1" applyFill="1" applyBorder="1" applyAlignment="1">
      <alignment horizontal="center" vertical="center"/>
      <protection/>
    </xf>
    <xf numFmtId="0" fontId="28" fillId="36" borderId="20" xfId="0" applyFont="1" applyFill="1" applyBorder="1" applyAlignment="1">
      <alignment horizontal="center"/>
    </xf>
    <xf numFmtId="178" fontId="27" fillId="36" borderId="19" xfId="48" applyNumberFormat="1" applyFont="1" applyFill="1" applyBorder="1" applyAlignment="1">
      <alignment horizontal="center" vertical="center"/>
      <protection/>
    </xf>
    <xf numFmtId="0" fontId="9" fillId="36" borderId="45" xfId="0" applyFont="1" applyFill="1" applyBorder="1" applyAlignment="1">
      <alignment horizontal="center"/>
    </xf>
    <xf numFmtId="178" fontId="7" fillId="36" borderId="35" xfId="48" applyNumberFormat="1" applyFont="1" applyFill="1" applyBorder="1" applyAlignment="1">
      <alignment horizontal="center" vertical="center"/>
      <protection/>
    </xf>
    <xf numFmtId="178" fontId="7" fillId="36" borderId="18" xfId="48" applyNumberFormat="1" applyFont="1" applyFill="1" applyBorder="1" applyAlignment="1">
      <alignment horizontal="center" vertical="center"/>
      <protection/>
    </xf>
    <xf numFmtId="178" fontId="7" fillId="36" borderId="19" xfId="48" applyNumberFormat="1" applyFont="1" applyFill="1" applyBorder="1" applyAlignment="1">
      <alignment horizontal="center" vertical="center"/>
      <protection/>
    </xf>
    <xf numFmtId="178" fontId="27" fillId="36" borderId="62" xfId="0" applyNumberFormat="1" applyFont="1" applyFill="1" applyBorder="1" applyAlignment="1">
      <alignment horizontal="center" vertical="center"/>
    </xf>
    <xf numFmtId="178" fontId="7" fillId="36" borderId="23" xfId="48" applyNumberFormat="1" applyFont="1" applyFill="1" applyBorder="1" applyAlignment="1">
      <alignment horizontal="center" vertical="center"/>
      <protection/>
    </xf>
    <xf numFmtId="178" fontId="27" fillId="36" borderId="21" xfId="0" applyNumberFormat="1" applyFont="1" applyFill="1" applyBorder="1" applyAlignment="1">
      <alignment horizontal="center" vertical="center"/>
    </xf>
    <xf numFmtId="178" fontId="27" fillId="36" borderId="24" xfId="0" applyNumberFormat="1" applyFont="1" applyFill="1" applyBorder="1" applyAlignment="1">
      <alignment horizontal="center" vertical="center"/>
    </xf>
    <xf numFmtId="178" fontId="7" fillId="36" borderId="21" xfId="48" applyNumberFormat="1" applyFont="1" applyFill="1" applyBorder="1" applyAlignment="1">
      <alignment horizontal="center" vertical="center"/>
      <protection/>
    </xf>
    <xf numFmtId="178" fontId="7" fillId="36" borderId="24" xfId="48" applyNumberFormat="1" applyFont="1" applyFill="1" applyBorder="1" applyAlignment="1">
      <alignment horizontal="center" vertical="center"/>
      <protection/>
    </xf>
    <xf numFmtId="178" fontId="27" fillId="36" borderId="21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 horizontal="left" vertical="center"/>
    </xf>
    <xf numFmtId="178" fontId="7" fillId="36" borderId="37" xfId="48" applyNumberFormat="1" applyFont="1" applyFill="1" applyBorder="1" applyAlignment="1">
      <alignment horizontal="center" vertical="center"/>
      <protection/>
    </xf>
    <xf numFmtId="178" fontId="27" fillId="36" borderId="19" xfId="0" applyNumberFormat="1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0" fontId="27" fillId="36" borderId="63" xfId="0" applyFont="1" applyFill="1" applyBorder="1" applyAlignment="1">
      <alignment/>
    </xf>
    <xf numFmtId="0" fontId="27" fillId="36" borderId="64" xfId="0" applyFont="1" applyFill="1" applyBorder="1" applyAlignment="1">
      <alignment/>
    </xf>
    <xf numFmtId="178" fontId="27" fillId="36" borderId="35" xfId="0" applyNumberFormat="1" applyFont="1" applyFill="1" applyBorder="1" applyAlignment="1">
      <alignment horizontal="center" vertical="center"/>
    </xf>
    <xf numFmtId="0" fontId="27" fillId="36" borderId="36" xfId="0" applyFont="1" applyFill="1" applyBorder="1" applyAlignment="1">
      <alignment/>
    </xf>
    <xf numFmtId="0" fontId="27" fillId="36" borderId="36" xfId="0" applyFont="1" applyFill="1" applyBorder="1" applyAlignment="1">
      <alignment horizontal="left" vertical="center"/>
    </xf>
    <xf numFmtId="178" fontId="27" fillId="36" borderId="35" xfId="0" applyNumberFormat="1" applyFont="1" applyFill="1" applyBorder="1" applyAlignment="1">
      <alignment horizontal="center"/>
    </xf>
    <xf numFmtId="0" fontId="27" fillId="36" borderId="65" xfId="0" applyFont="1" applyFill="1" applyBorder="1" applyAlignment="1">
      <alignment/>
    </xf>
    <xf numFmtId="0" fontId="27" fillId="36" borderId="63" xfId="0" applyFont="1" applyFill="1" applyBorder="1" applyAlignment="1">
      <alignment horizontal="left" vertical="center"/>
    </xf>
    <xf numFmtId="0" fontId="27" fillId="36" borderId="64" xfId="0" applyFont="1" applyFill="1" applyBorder="1" applyAlignment="1">
      <alignment horizontal="left" vertical="center"/>
    </xf>
    <xf numFmtId="0" fontId="28" fillId="36" borderId="66" xfId="0" applyFont="1" applyFill="1" applyBorder="1" applyAlignment="1">
      <alignment horizontal="center"/>
    </xf>
    <xf numFmtId="178" fontId="7" fillId="36" borderId="60" xfId="0" applyNumberFormat="1" applyFont="1" applyFill="1" applyBorder="1" applyAlignment="1">
      <alignment horizontal="center" vertical="center"/>
    </xf>
    <xf numFmtId="178" fontId="7" fillId="36" borderId="62" xfId="48" applyNumberFormat="1" applyFont="1" applyFill="1" applyBorder="1" applyAlignment="1">
      <alignment horizontal="center" vertical="center"/>
      <protection/>
    </xf>
    <xf numFmtId="178" fontId="7" fillId="36" borderId="18" xfId="0" applyNumberFormat="1" applyFont="1" applyFill="1" applyBorder="1" applyAlignment="1">
      <alignment horizontal="center" vertical="center"/>
    </xf>
    <xf numFmtId="178" fontId="7" fillId="36" borderId="26" xfId="0" applyNumberFormat="1" applyFont="1" applyFill="1" applyBorder="1" applyAlignment="1">
      <alignment horizontal="center" vertical="center"/>
    </xf>
    <xf numFmtId="178" fontId="7" fillId="36" borderId="28" xfId="48" applyNumberFormat="1" applyFont="1" applyFill="1" applyBorder="1" applyAlignment="1">
      <alignment horizontal="center" vertical="center"/>
      <protection/>
    </xf>
    <xf numFmtId="178" fontId="7" fillId="36" borderId="26" xfId="48" applyNumberFormat="1" applyFont="1" applyFill="1" applyBorder="1" applyAlignment="1">
      <alignment horizontal="center" vertical="center"/>
      <protection/>
    </xf>
    <xf numFmtId="178" fontId="7" fillId="36" borderId="37" xfId="0" applyNumberFormat="1" applyFont="1" applyFill="1" applyBorder="1" applyAlignment="1">
      <alignment horizontal="center" vertical="center"/>
    </xf>
    <xf numFmtId="178" fontId="7" fillId="36" borderId="67" xfId="48" applyNumberFormat="1" applyFont="1" applyFill="1" applyBorder="1" applyAlignment="1">
      <alignment horizontal="center" vertical="center"/>
      <protection/>
    </xf>
    <xf numFmtId="178" fontId="7" fillId="36" borderId="28" xfId="0" applyNumberFormat="1" applyFont="1" applyFill="1" applyBorder="1" applyAlignment="1">
      <alignment horizontal="center" vertical="center"/>
    </xf>
    <xf numFmtId="178" fontId="27" fillId="36" borderId="28" xfId="0" applyNumberFormat="1" applyFont="1" applyFill="1" applyBorder="1" applyAlignment="1">
      <alignment horizontal="center" vertical="center"/>
    </xf>
    <xf numFmtId="178" fontId="9" fillId="36" borderId="23" xfId="0" applyNumberFormat="1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/>
    </xf>
    <xf numFmtId="178" fontId="27" fillId="36" borderId="50" xfId="48" applyNumberFormat="1" applyFont="1" applyFill="1" applyBorder="1" applyAlignment="1">
      <alignment horizontal="center" vertical="center"/>
      <protection/>
    </xf>
    <xf numFmtId="0" fontId="9" fillId="36" borderId="66" xfId="0" applyFont="1" applyFill="1" applyBorder="1" applyAlignment="1">
      <alignment horizontal="center"/>
    </xf>
    <xf numFmtId="178" fontId="7" fillId="36" borderId="68" xfId="0" applyNumberFormat="1" applyFont="1" applyFill="1" applyBorder="1" applyAlignment="1">
      <alignment horizontal="center" vertical="center"/>
    </xf>
    <xf numFmtId="0" fontId="27" fillId="36" borderId="69" xfId="0" applyFont="1" applyFill="1" applyBorder="1" applyAlignment="1">
      <alignment/>
    </xf>
    <xf numFmtId="0" fontId="27" fillId="36" borderId="70" xfId="0" applyFont="1" applyFill="1" applyBorder="1" applyAlignment="1">
      <alignment/>
    </xf>
    <xf numFmtId="0" fontId="27" fillId="36" borderId="71" xfId="0" applyFont="1" applyFill="1" applyBorder="1" applyAlignment="1">
      <alignment/>
    </xf>
    <xf numFmtId="0" fontId="27" fillId="36" borderId="72" xfId="0" applyFont="1" applyFill="1" applyBorder="1" applyAlignment="1">
      <alignment/>
    </xf>
    <xf numFmtId="0" fontId="27" fillId="36" borderId="73" xfId="0" applyFont="1" applyFill="1" applyBorder="1" applyAlignment="1">
      <alignment/>
    </xf>
    <xf numFmtId="0" fontId="7" fillId="36" borderId="72" xfId="0" applyFont="1" applyFill="1" applyBorder="1" applyAlignment="1">
      <alignment/>
    </xf>
    <xf numFmtId="0" fontId="27" fillId="0" borderId="72" xfId="0" applyFont="1" applyFill="1" applyBorder="1" applyAlignment="1">
      <alignment/>
    </xf>
    <xf numFmtId="0" fontId="36" fillId="33" borderId="74" xfId="0" applyFont="1" applyFill="1" applyBorder="1" applyAlignment="1">
      <alignment/>
    </xf>
    <xf numFmtId="0" fontId="27" fillId="36" borderId="75" xfId="0" applyFont="1" applyFill="1" applyBorder="1" applyAlignment="1">
      <alignment/>
    </xf>
    <xf numFmtId="0" fontId="27" fillId="36" borderId="76" xfId="0" applyFont="1" applyFill="1" applyBorder="1" applyAlignment="1">
      <alignment/>
    </xf>
    <xf numFmtId="0" fontId="27" fillId="36" borderId="77" xfId="0" applyFont="1" applyFill="1" applyBorder="1" applyAlignment="1">
      <alignment/>
    </xf>
    <xf numFmtId="0" fontId="27" fillId="33" borderId="29" xfId="0" applyFont="1" applyFill="1" applyBorder="1" applyAlignment="1">
      <alignment horizontal="center"/>
    </xf>
    <xf numFmtId="0" fontId="28" fillId="33" borderId="34" xfId="0" applyFont="1" applyFill="1" applyBorder="1" applyAlignment="1">
      <alignment horizontal="left"/>
    </xf>
    <xf numFmtId="0" fontId="19" fillId="33" borderId="30" xfId="0" applyFont="1" applyFill="1" applyBorder="1" applyAlignment="1">
      <alignment/>
    </xf>
    <xf numFmtId="0" fontId="28" fillId="33" borderId="34" xfId="0" applyFont="1" applyFill="1" applyBorder="1" applyAlignment="1">
      <alignment horizontal="center"/>
    </xf>
    <xf numFmtId="178" fontId="28" fillId="33" borderId="31" xfId="0" applyNumberFormat="1" applyFont="1" applyFill="1" applyBorder="1" applyAlignment="1">
      <alignment horizontal="left"/>
    </xf>
    <xf numFmtId="0" fontId="19" fillId="33" borderId="31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4" fontId="28" fillId="33" borderId="29" xfId="0" applyNumberFormat="1" applyFont="1" applyFill="1" applyBorder="1" applyAlignment="1">
      <alignment horizontal="center"/>
    </xf>
    <xf numFmtId="14" fontId="28" fillId="33" borderId="31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178" fontId="28" fillId="33" borderId="29" xfId="0" applyNumberFormat="1" applyFont="1" applyFill="1" applyBorder="1" applyAlignment="1">
      <alignment horizontal="center"/>
    </xf>
    <xf numFmtId="178" fontId="28" fillId="33" borderId="31" xfId="0" applyNumberFormat="1" applyFont="1" applyFill="1" applyBorder="1" applyAlignment="1">
      <alignment horizontal="center"/>
    </xf>
    <xf numFmtId="14" fontId="28" fillId="33" borderId="3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52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8.8984375" defaultRowHeight="15"/>
  <cols>
    <col min="1" max="1" width="3.59765625" style="70" customWidth="1"/>
    <col min="2" max="2" width="22.5" style="11" customWidth="1"/>
    <col min="3" max="3" width="24.796875" style="11" customWidth="1"/>
    <col min="4" max="4" width="6.796875" style="71" customWidth="1"/>
    <col min="5" max="5" width="4.19921875" style="72" customWidth="1"/>
    <col min="6" max="6" width="6.796875" style="73" customWidth="1"/>
    <col min="7" max="7" width="4.3984375" style="72" customWidth="1"/>
    <col min="8" max="8" width="6.796875" style="74" customWidth="1"/>
    <col min="9" max="9" width="4.19921875" style="72" customWidth="1"/>
    <col min="10" max="10" width="6.796875" style="75" customWidth="1"/>
    <col min="11" max="11" width="4.19921875" style="72" customWidth="1"/>
    <col min="12" max="12" width="6.796875" style="74" customWidth="1"/>
    <col min="13" max="13" width="5.5" style="72" customWidth="1"/>
    <col min="14" max="14" width="6.796875" style="75" customWidth="1"/>
    <col min="15" max="15" width="6.59765625" style="75" customWidth="1"/>
    <col min="16" max="16" width="8.796875" style="75" customWidth="1"/>
    <col min="17" max="17" width="8.59765625" style="75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26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.75" customHeight="1" thickBot="1">
      <c r="A2" s="252"/>
      <c r="B2" s="253" t="s">
        <v>7</v>
      </c>
      <c r="C2" s="257"/>
      <c r="D2" s="259">
        <v>43757</v>
      </c>
      <c r="E2" s="260"/>
      <c r="F2" s="265">
        <v>43785</v>
      </c>
      <c r="G2" s="260"/>
      <c r="H2" s="259">
        <v>43841</v>
      </c>
      <c r="I2" s="260"/>
      <c r="J2" s="259">
        <v>43869</v>
      </c>
      <c r="K2" s="260"/>
      <c r="L2" s="259">
        <v>43911</v>
      </c>
      <c r="M2" s="260"/>
      <c r="N2" s="255"/>
      <c r="O2" s="256"/>
      <c r="P2" s="263" t="s">
        <v>20</v>
      </c>
      <c r="Q2" s="26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61" t="s">
        <v>14</v>
      </c>
      <c r="E3" s="262"/>
      <c r="F3" s="261" t="s">
        <v>18</v>
      </c>
      <c r="G3" s="262"/>
      <c r="H3" s="261" t="s">
        <v>15</v>
      </c>
      <c r="I3" s="262"/>
      <c r="J3" s="261" t="s">
        <v>16</v>
      </c>
      <c r="K3" s="262"/>
      <c r="L3" s="261" t="s">
        <v>19</v>
      </c>
      <c r="M3" s="262"/>
      <c r="N3" s="180" t="s">
        <v>2</v>
      </c>
      <c r="O3" s="181" t="s">
        <v>6</v>
      </c>
      <c r="P3" s="179" t="s">
        <v>10</v>
      </c>
      <c r="Q3" s="178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8">
        <v>1</v>
      </c>
      <c r="B4" s="149" t="s">
        <v>194</v>
      </c>
      <c r="C4" s="149" t="s">
        <v>68</v>
      </c>
      <c r="D4" s="197">
        <v>20</v>
      </c>
      <c r="E4" s="202">
        <v>6</v>
      </c>
      <c r="F4" s="99"/>
      <c r="G4" s="203"/>
      <c r="H4" s="99"/>
      <c r="I4" s="204"/>
      <c r="J4" s="201"/>
      <c r="K4" s="205"/>
      <c r="L4" s="199"/>
      <c r="M4" s="24"/>
      <c r="N4" s="25">
        <f aca="true" t="shared" si="0" ref="N4:N34">SUM(D4+F4+H4+J4+L4)</f>
        <v>20</v>
      </c>
      <c r="O4" s="26">
        <f aca="true" t="shared" si="1" ref="O4:O34">SUM(E4+G4+I4+K4+M4)</f>
        <v>6</v>
      </c>
      <c r="P4" s="27">
        <f aca="true" t="shared" si="2" ref="P4:P34">SUM(D4,F4,H4,J4,L4)-S4</f>
        <v>20</v>
      </c>
      <c r="Q4" s="28">
        <f aca="true" t="shared" si="3" ref="Q4:Q34">SUM(E4,G4,I4,K4,M4)-R4</f>
        <v>6</v>
      </c>
      <c r="R4" s="29">
        <f aca="true" t="shared" si="4" ref="R4:R29">IF(COUNT(M4,K4,I4,G4,E4)=5,MIN(M4,K4,I4,G4,E4),0)</f>
        <v>0</v>
      </c>
      <c r="S4" s="29">
        <f aca="true" t="shared" si="5" ref="S4:S29">IF(COUNT(D4,F4,H4,J4,L4)=5,MIN(D4,F4,H4,J4,L4),0)</f>
        <v>0</v>
      </c>
      <c r="T4" s="30"/>
      <c r="U4" s="31"/>
    </row>
    <row r="5" spans="1:21" s="12" customFormat="1" ht="14.25">
      <c r="A5" s="18">
        <v>2</v>
      </c>
      <c r="B5" s="149" t="s">
        <v>195</v>
      </c>
      <c r="C5" s="149" t="s">
        <v>49</v>
      </c>
      <c r="D5" s="77">
        <v>18</v>
      </c>
      <c r="E5" s="206">
        <v>5</v>
      </c>
      <c r="F5" s="186"/>
      <c r="G5" s="203"/>
      <c r="H5" s="188"/>
      <c r="I5" s="207"/>
      <c r="J5" s="186"/>
      <c r="K5" s="208"/>
      <c r="L5" s="77"/>
      <c r="M5" s="33"/>
      <c r="N5" s="25">
        <f t="shared" si="0"/>
        <v>18</v>
      </c>
      <c r="O5" s="26">
        <f t="shared" si="1"/>
        <v>5</v>
      </c>
      <c r="P5" s="27">
        <f t="shared" si="2"/>
        <v>18</v>
      </c>
      <c r="Q5" s="28">
        <f t="shared" si="3"/>
        <v>5</v>
      </c>
      <c r="R5" s="29">
        <f t="shared" si="4"/>
        <v>0</v>
      </c>
      <c r="S5" s="29">
        <f t="shared" si="5"/>
        <v>0</v>
      </c>
      <c r="T5" s="30"/>
      <c r="U5" s="31"/>
    </row>
    <row r="6" spans="1:21" s="12" customFormat="1" ht="14.25">
      <c r="A6" s="18">
        <v>3</v>
      </c>
      <c r="B6" s="149" t="s">
        <v>196</v>
      </c>
      <c r="C6" s="149" t="s">
        <v>45</v>
      </c>
      <c r="D6" s="152">
        <v>17</v>
      </c>
      <c r="E6" s="156">
        <v>5</v>
      </c>
      <c r="F6" s="186"/>
      <c r="G6" s="189"/>
      <c r="H6" s="199"/>
      <c r="I6" s="209"/>
      <c r="J6" s="186"/>
      <c r="K6" s="208"/>
      <c r="L6" s="199"/>
      <c r="M6" s="38"/>
      <c r="N6" s="25">
        <f t="shared" si="0"/>
        <v>17</v>
      </c>
      <c r="O6" s="26">
        <f t="shared" si="1"/>
        <v>5</v>
      </c>
      <c r="P6" s="27">
        <f t="shared" si="2"/>
        <v>17</v>
      </c>
      <c r="Q6" s="28">
        <f t="shared" si="3"/>
        <v>5</v>
      </c>
      <c r="R6" s="29">
        <f t="shared" si="4"/>
        <v>0</v>
      </c>
      <c r="S6" s="29">
        <f t="shared" si="5"/>
        <v>0</v>
      </c>
      <c r="T6" s="30"/>
      <c r="U6" s="31"/>
    </row>
    <row r="7" spans="1:21" s="12" customFormat="1" ht="14.25">
      <c r="A7" s="18">
        <v>4</v>
      </c>
      <c r="B7" s="149" t="s">
        <v>197</v>
      </c>
      <c r="C7" s="149" t="s">
        <v>78</v>
      </c>
      <c r="D7" s="77">
        <v>16</v>
      </c>
      <c r="E7" s="206">
        <v>5</v>
      </c>
      <c r="F7" s="99"/>
      <c r="G7" s="203"/>
      <c r="H7" s="186"/>
      <c r="I7" s="204"/>
      <c r="J7" s="99"/>
      <c r="K7" s="210"/>
      <c r="L7" s="199"/>
      <c r="M7" s="24"/>
      <c r="N7" s="25">
        <f t="shared" si="0"/>
        <v>16</v>
      </c>
      <c r="O7" s="26">
        <f t="shared" si="1"/>
        <v>5</v>
      </c>
      <c r="P7" s="27">
        <f t="shared" si="2"/>
        <v>16</v>
      </c>
      <c r="Q7" s="28">
        <f t="shared" si="3"/>
        <v>5</v>
      </c>
      <c r="R7" s="29">
        <f t="shared" si="4"/>
        <v>0</v>
      </c>
      <c r="S7" s="29">
        <f t="shared" si="5"/>
        <v>0</v>
      </c>
      <c r="T7" s="30"/>
      <c r="U7" s="31"/>
    </row>
    <row r="8" spans="1:21" s="12" customFormat="1" ht="14.25">
      <c r="A8" s="18">
        <v>5</v>
      </c>
      <c r="B8" s="149" t="s">
        <v>198</v>
      </c>
      <c r="C8" s="149" t="s">
        <v>43</v>
      </c>
      <c r="D8" s="152">
        <v>15</v>
      </c>
      <c r="E8" s="156">
        <v>4.5</v>
      </c>
      <c r="F8" s="99"/>
      <c r="G8" s="203"/>
      <c r="H8" s="99"/>
      <c r="I8" s="204"/>
      <c r="J8" s="186"/>
      <c r="K8" s="208"/>
      <c r="L8" s="167"/>
      <c r="M8" s="41"/>
      <c r="N8" s="25">
        <f t="shared" si="0"/>
        <v>15</v>
      </c>
      <c r="O8" s="26">
        <f t="shared" si="1"/>
        <v>4.5</v>
      </c>
      <c r="P8" s="27">
        <f t="shared" si="2"/>
        <v>15</v>
      </c>
      <c r="Q8" s="28">
        <f t="shared" si="3"/>
        <v>4.5</v>
      </c>
      <c r="R8" s="29">
        <f t="shared" si="4"/>
        <v>0</v>
      </c>
      <c r="S8" s="29">
        <f t="shared" si="5"/>
        <v>0</v>
      </c>
      <c r="T8" s="30"/>
      <c r="U8" s="31"/>
    </row>
    <row r="9" spans="1:21" s="12" customFormat="1" ht="14.25">
      <c r="A9" s="18">
        <v>6</v>
      </c>
      <c r="B9" s="149" t="s">
        <v>199</v>
      </c>
      <c r="C9" s="149" t="s">
        <v>43</v>
      </c>
      <c r="D9" s="77">
        <v>14</v>
      </c>
      <c r="E9" s="156">
        <v>4.5</v>
      </c>
      <c r="F9" s="99"/>
      <c r="G9" s="203"/>
      <c r="H9" s="199"/>
      <c r="I9" s="209"/>
      <c r="J9" s="77"/>
      <c r="K9" s="206"/>
      <c r="L9" s="167"/>
      <c r="M9" s="42"/>
      <c r="N9" s="25">
        <f t="shared" si="0"/>
        <v>14</v>
      </c>
      <c r="O9" s="26">
        <f t="shared" si="1"/>
        <v>4.5</v>
      </c>
      <c r="P9" s="27">
        <f t="shared" si="2"/>
        <v>14</v>
      </c>
      <c r="Q9" s="28">
        <f t="shared" si="3"/>
        <v>4.5</v>
      </c>
      <c r="R9" s="29">
        <f t="shared" si="4"/>
        <v>0</v>
      </c>
      <c r="S9" s="29">
        <f t="shared" si="5"/>
        <v>0</v>
      </c>
      <c r="T9" s="30"/>
      <c r="U9" s="31"/>
    </row>
    <row r="10" spans="1:21" s="12" customFormat="1" ht="14.25">
      <c r="A10" s="18">
        <v>7</v>
      </c>
      <c r="B10" s="149" t="s">
        <v>200</v>
      </c>
      <c r="C10" s="149" t="s">
        <v>90</v>
      </c>
      <c r="D10" s="152">
        <v>13</v>
      </c>
      <c r="E10" s="156">
        <v>4</v>
      </c>
      <c r="F10" s="99"/>
      <c r="G10" s="203"/>
      <c r="H10" s="199"/>
      <c r="I10" s="211"/>
      <c r="J10" s="186"/>
      <c r="K10" s="208"/>
      <c r="L10" s="146"/>
      <c r="M10" s="43"/>
      <c r="N10" s="25">
        <f t="shared" si="0"/>
        <v>13</v>
      </c>
      <c r="O10" s="26">
        <f t="shared" si="1"/>
        <v>4</v>
      </c>
      <c r="P10" s="27">
        <f t="shared" si="2"/>
        <v>13</v>
      </c>
      <c r="Q10" s="28">
        <f t="shared" si="3"/>
        <v>4</v>
      </c>
      <c r="R10" s="29">
        <f t="shared" si="4"/>
        <v>0</v>
      </c>
      <c r="S10" s="29">
        <f t="shared" si="5"/>
        <v>0</v>
      </c>
      <c r="T10" s="30"/>
      <c r="U10" s="31"/>
    </row>
    <row r="11" spans="1:21" s="12" customFormat="1" ht="14.25">
      <c r="A11" s="18">
        <v>8</v>
      </c>
      <c r="B11" s="149" t="s">
        <v>201</v>
      </c>
      <c r="C11" s="212" t="s">
        <v>49</v>
      </c>
      <c r="D11" s="77">
        <v>12</v>
      </c>
      <c r="E11" s="156">
        <v>4</v>
      </c>
      <c r="F11" s="99"/>
      <c r="G11" s="203"/>
      <c r="H11" s="199"/>
      <c r="I11" s="209"/>
      <c r="J11" s="152"/>
      <c r="K11" s="156"/>
      <c r="L11" s="167"/>
      <c r="M11" s="42"/>
      <c r="N11" s="25">
        <f t="shared" si="0"/>
        <v>12</v>
      </c>
      <c r="O11" s="26">
        <f t="shared" si="1"/>
        <v>4</v>
      </c>
      <c r="P11" s="27">
        <f t="shared" si="2"/>
        <v>12</v>
      </c>
      <c r="Q11" s="28">
        <f t="shared" si="3"/>
        <v>4</v>
      </c>
      <c r="R11" s="29">
        <f t="shared" si="4"/>
        <v>0</v>
      </c>
      <c r="S11" s="29">
        <f t="shared" si="5"/>
        <v>0</v>
      </c>
      <c r="T11" s="30"/>
      <c r="U11" s="31"/>
    </row>
    <row r="12" spans="1:21" s="12" customFormat="1" ht="14.25">
      <c r="A12" s="18">
        <v>9</v>
      </c>
      <c r="B12" s="149" t="s">
        <v>202</v>
      </c>
      <c r="C12" s="149" t="s">
        <v>43</v>
      </c>
      <c r="D12" s="152">
        <v>11</v>
      </c>
      <c r="E12" s="156">
        <v>3.5</v>
      </c>
      <c r="F12" s="99"/>
      <c r="G12" s="203"/>
      <c r="H12" s="99"/>
      <c r="I12" s="204"/>
      <c r="J12" s="99"/>
      <c r="K12" s="210"/>
      <c r="L12" s="146"/>
      <c r="M12" s="45"/>
      <c r="N12" s="25">
        <f t="shared" si="0"/>
        <v>11</v>
      </c>
      <c r="O12" s="26">
        <f t="shared" si="1"/>
        <v>3.5</v>
      </c>
      <c r="P12" s="27">
        <f t="shared" si="2"/>
        <v>11</v>
      </c>
      <c r="Q12" s="28">
        <f t="shared" si="3"/>
        <v>3.5</v>
      </c>
      <c r="R12" s="29">
        <f t="shared" si="4"/>
        <v>0</v>
      </c>
      <c r="S12" s="29">
        <f t="shared" si="5"/>
        <v>0</v>
      </c>
      <c r="T12" s="30"/>
      <c r="U12" s="31"/>
    </row>
    <row r="13" spans="1:21" s="12" customFormat="1" ht="14.25">
      <c r="A13" s="18">
        <v>10</v>
      </c>
      <c r="B13" s="149" t="s">
        <v>203</v>
      </c>
      <c r="C13" s="149" t="s">
        <v>30</v>
      </c>
      <c r="D13" s="77">
        <v>10</v>
      </c>
      <c r="E13" s="156">
        <v>3.5</v>
      </c>
      <c r="F13" s="152"/>
      <c r="G13" s="213"/>
      <c r="H13" s="77"/>
      <c r="I13" s="213"/>
      <c r="J13" s="186"/>
      <c r="K13" s="208"/>
      <c r="L13" s="167"/>
      <c r="M13" s="41"/>
      <c r="N13" s="25">
        <f t="shared" si="0"/>
        <v>10</v>
      </c>
      <c r="O13" s="26">
        <f t="shared" si="1"/>
        <v>3.5</v>
      </c>
      <c r="P13" s="27">
        <f t="shared" si="2"/>
        <v>10</v>
      </c>
      <c r="Q13" s="28">
        <f t="shared" si="3"/>
        <v>3.5</v>
      </c>
      <c r="R13" s="29">
        <f t="shared" si="4"/>
        <v>0</v>
      </c>
      <c r="S13" s="29">
        <f t="shared" si="5"/>
        <v>0</v>
      </c>
      <c r="T13" s="30"/>
      <c r="U13" s="31"/>
    </row>
    <row r="14" spans="1:21" s="12" customFormat="1" ht="14.25">
      <c r="A14" s="18">
        <v>11</v>
      </c>
      <c r="B14" s="149" t="s">
        <v>204</v>
      </c>
      <c r="C14" s="149" t="s">
        <v>43</v>
      </c>
      <c r="D14" s="152">
        <v>9</v>
      </c>
      <c r="E14" s="156">
        <v>3.5</v>
      </c>
      <c r="F14" s="99"/>
      <c r="G14" s="204"/>
      <c r="H14" s="77"/>
      <c r="I14" s="206"/>
      <c r="J14" s="99"/>
      <c r="K14" s="203"/>
      <c r="L14" s="77"/>
      <c r="M14" s="46"/>
      <c r="N14" s="25">
        <f t="shared" si="0"/>
        <v>9</v>
      </c>
      <c r="O14" s="26">
        <f t="shared" si="1"/>
        <v>3.5</v>
      </c>
      <c r="P14" s="27">
        <f t="shared" si="2"/>
        <v>9</v>
      </c>
      <c r="Q14" s="28">
        <f t="shared" si="3"/>
        <v>3.5</v>
      </c>
      <c r="R14" s="29">
        <f t="shared" si="4"/>
        <v>0</v>
      </c>
      <c r="S14" s="29">
        <f t="shared" si="5"/>
        <v>0</v>
      </c>
      <c r="T14" s="30"/>
      <c r="U14" s="31"/>
    </row>
    <row r="15" spans="1:21" s="12" customFormat="1" ht="14.25">
      <c r="A15" s="18">
        <v>12</v>
      </c>
      <c r="B15" s="149" t="s">
        <v>205</v>
      </c>
      <c r="C15" s="149" t="s">
        <v>51</v>
      </c>
      <c r="D15" s="77">
        <v>8</v>
      </c>
      <c r="E15" s="156">
        <v>3.5</v>
      </c>
      <c r="F15" s="99"/>
      <c r="G15" s="214"/>
      <c r="H15" s="77"/>
      <c r="I15" s="78"/>
      <c r="J15" s="186"/>
      <c r="K15" s="189"/>
      <c r="L15" s="99"/>
      <c r="M15" s="47"/>
      <c r="N15" s="25">
        <f t="shared" si="0"/>
        <v>8</v>
      </c>
      <c r="O15" s="26">
        <f t="shared" si="1"/>
        <v>3.5</v>
      </c>
      <c r="P15" s="27">
        <f t="shared" si="2"/>
        <v>8</v>
      </c>
      <c r="Q15" s="28">
        <f t="shared" si="3"/>
        <v>3.5</v>
      </c>
      <c r="R15" s="29">
        <f t="shared" si="4"/>
        <v>0</v>
      </c>
      <c r="S15" s="29">
        <f t="shared" si="5"/>
        <v>0</v>
      </c>
      <c r="T15" s="30"/>
      <c r="U15" s="31"/>
    </row>
    <row r="16" spans="1:21" s="12" customFormat="1" ht="14.25">
      <c r="A16" s="18">
        <v>13</v>
      </c>
      <c r="B16" s="149" t="s">
        <v>206</v>
      </c>
      <c r="C16" s="149" t="s">
        <v>30</v>
      </c>
      <c r="D16" s="152">
        <v>7</v>
      </c>
      <c r="E16" s="156">
        <v>3.5</v>
      </c>
      <c r="F16" s="99"/>
      <c r="G16" s="214"/>
      <c r="H16" s="99"/>
      <c r="I16" s="204"/>
      <c r="J16" s="186"/>
      <c r="K16" s="189"/>
      <c r="L16" s="167"/>
      <c r="M16" s="42"/>
      <c r="N16" s="25">
        <f t="shared" si="0"/>
        <v>7</v>
      </c>
      <c r="O16" s="26">
        <f t="shared" si="1"/>
        <v>3.5</v>
      </c>
      <c r="P16" s="27">
        <f t="shared" si="2"/>
        <v>7</v>
      </c>
      <c r="Q16" s="28">
        <f t="shared" si="3"/>
        <v>3.5</v>
      </c>
      <c r="R16" s="29">
        <f t="shared" si="4"/>
        <v>0</v>
      </c>
      <c r="S16" s="29">
        <f t="shared" si="5"/>
        <v>0</v>
      </c>
      <c r="T16" s="30"/>
      <c r="U16" s="31"/>
    </row>
    <row r="17" spans="1:21" s="12" customFormat="1" ht="14.25">
      <c r="A17" s="18">
        <v>14</v>
      </c>
      <c r="B17" s="149" t="s">
        <v>207</v>
      </c>
      <c r="C17" s="149" t="s">
        <v>39</v>
      </c>
      <c r="D17" s="77">
        <v>6</v>
      </c>
      <c r="E17" s="156">
        <v>3</v>
      </c>
      <c r="F17" s="186"/>
      <c r="G17" s="204"/>
      <c r="H17" s="77"/>
      <c r="I17" s="206"/>
      <c r="J17" s="99"/>
      <c r="K17" s="203"/>
      <c r="L17" s="77"/>
      <c r="M17" s="33"/>
      <c r="N17" s="25">
        <f t="shared" si="0"/>
        <v>6</v>
      </c>
      <c r="O17" s="26">
        <f t="shared" si="1"/>
        <v>3</v>
      </c>
      <c r="P17" s="27">
        <f t="shared" si="2"/>
        <v>6</v>
      </c>
      <c r="Q17" s="28">
        <f t="shared" si="3"/>
        <v>3</v>
      </c>
      <c r="R17" s="29">
        <f t="shared" si="4"/>
        <v>0</v>
      </c>
      <c r="S17" s="29">
        <f t="shared" si="5"/>
        <v>0</v>
      </c>
      <c r="T17" s="30"/>
      <c r="U17" s="31"/>
    </row>
    <row r="18" spans="1:21" s="12" customFormat="1" ht="14.25">
      <c r="A18" s="18">
        <v>15</v>
      </c>
      <c r="B18" s="149" t="s">
        <v>208</v>
      </c>
      <c r="C18" s="149" t="s">
        <v>43</v>
      </c>
      <c r="D18" s="152">
        <v>5</v>
      </c>
      <c r="E18" s="206">
        <v>3</v>
      </c>
      <c r="F18" s="99"/>
      <c r="G18" s="204"/>
      <c r="H18" s="77"/>
      <c r="I18" s="206"/>
      <c r="J18" s="186"/>
      <c r="K18" s="189"/>
      <c r="L18" s="77"/>
      <c r="M18" s="46"/>
      <c r="N18" s="25">
        <f t="shared" si="0"/>
        <v>5</v>
      </c>
      <c r="O18" s="26">
        <f t="shared" si="1"/>
        <v>3</v>
      </c>
      <c r="P18" s="27">
        <f t="shared" si="2"/>
        <v>5</v>
      </c>
      <c r="Q18" s="28">
        <f t="shared" si="3"/>
        <v>3</v>
      </c>
      <c r="R18" s="29">
        <f t="shared" si="4"/>
        <v>0</v>
      </c>
      <c r="S18" s="29">
        <f t="shared" si="5"/>
        <v>0</v>
      </c>
      <c r="T18" s="30"/>
      <c r="U18" s="31"/>
    </row>
    <row r="19" spans="1:21" s="12" customFormat="1" ht="14.25">
      <c r="A19" s="18">
        <v>16</v>
      </c>
      <c r="B19" s="149" t="s">
        <v>209</v>
      </c>
      <c r="C19" s="149" t="s">
        <v>210</v>
      </c>
      <c r="D19" s="77">
        <v>4</v>
      </c>
      <c r="E19" s="78">
        <v>2.5</v>
      </c>
      <c r="F19" s="99"/>
      <c r="G19" s="100"/>
      <c r="H19" s="99"/>
      <c r="I19" s="203"/>
      <c r="J19" s="186"/>
      <c r="K19" s="189"/>
      <c r="L19" s="99"/>
      <c r="M19" s="22"/>
      <c r="N19" s="25">
        <f t="shared" si="0"/>
        <v>4</v>
      </c>
      <c r="O19" s="26">
        <f t="shared" si="1"/>
        <v>2.5</v>
      </c>
      <c r="P19" s="27">
        <f t="shared" si="2"/>
        <v>4</v>
      </c>
      <c r="Q19" s="28">
        <f t="shared" si="3"/>
        <v>2.5</v>
      </c>
      <c r="R19" s="29">
        <f t="shared" si="4"/>
        <v>0</v>
      </c>
      <c r="S19" s="29">
        <f t="shared" si="5"/>
        <v>0</v>
      </c>
      <c r="T19" s="30"/>
      <c r="U19" s="31"/>
    </row>
    <row r="20" spans="1:21" s="12" customFormat="1" ht="14.25">
      <c r="A20" s="18">
        <v>17</v>
      </c>
      <c r="B20" s="149" t="s">
        <v>211</v>
      </c>
      <c r="C20" s="149" t="s">
        <v>43</v>
      </c>
      <c r="D20" s="152">
        <v>3</v>
      </c>
      <c r="E20" s="78">
        <v>2.5</v>
      </c>
      <c r="F20" s="99"/>
      <c r="G20" s="203"/>
      <c r="H20" s="99"/>
      <c r="I20" s="203"/>
      <c r="J20" s="186"/>
      <c r="K20" s="189"/>
      <c r="L20" s="77"/>
      <c r="M20" s="46"/>
      <c r="N20" s="25">
        <f t="shared" si="0"/>
        <v>3</v>
      </c>
      <c r="O20" s="26">
        <f t="shared" si="1"/>
        <v>2.5</v>
      </c>
      <c r="P20" s="27">
        <f t="shared" si="2"/>
        <v>3</v>
      </c>
      <c r="Q20" s="28">
        <f t="shared" si="3"/>
        <v>2.5</v>
      </c>
      <c r="R20" s="29">
        <f t="shared" si="4"/>
        <v>0</v>
      </c>
      <c r="S20" s="29">
        <f t="shared" si="5"/>
        <v>0</v>
      </c>
      <c r="T20" s="30"/>
      <c r="U20" s="31"/>
    </row>
    <row r="21" spans="1:21" s="12" customFormat="1" ht="14.25">
      <c r="A21" s="18">
        <v>18</v>
      </c>
      <c r="B21" s="149" t="s">
        <v>212</v>
      </c>
      <c r="C21" s="149" t="s">
        <v>43</v>
      </c>
      <c r="D21" s="77">
        <v>2</v>
      </c>
      <c r="E21" s="78">
        <v>1</v>
      </c>
      <c r="F21" s="99"/>
      <c r="G21" s="100"/>
      <c r="H21" s="99"/>
      <c r="I21" s="203"/>
      <c r="J21" s="186"/>
      <c r="K21" s="189"/>
      <c r="L21" s="77"/>
      <c r="M21" s="33"/>
      <c r="N21" s="25">
        <f t="shared" si="0"/>
        <v>2</v>
      </c>
      <c r="O21" s="26">
        <f t="shared" si="1"/>
        <v>1</v>
      </c>
      <c r="P21" s="27">
        <f t="shared" si="2"/>
        <v>2</v>
      </c>
      <c r="Q21" s="28">
        <f t="shared" si="3"/>
        <v>1</v>
      </c>
      <c r="R21" s="29">
        <f t="shared" si="4"/>
        <v>0</v>
      </c>
      <c r="S21" s="29">
        <f t="shared" si="5"/>
        <v>0</v>
      </c>
      <c r="T21" s="30"/>
      <c r="U21" s="31"/>
    </row>
    <row r="22" spans="1:21" s="12" customFormat="1" ht="14.25">
      <c r="A22" s="18">
        <v>19</v>
      </c>
      <c r="B22" s="149"/>
      <c r="C22" s="149"/>
      <c r="D22" s="99"/>
      <c r="E22" s="203"/>
      <c r="F22" s="99"/>
      <c r="G22" s="203"/>
      <c r="H22" s="99"/>
      <c r="I22" s="203"/>
      <c r="J22" s="99"/>
      <c r="K22" s="203"/>
      <c r="L22" s="77"/>
      <c r="M22" s="48"/>
      <c r="N22" s="25">
        <f t="shared" si="0"/>
        <v>0</v>
      </c>
      <c r="O22" s="26">
        <f t="shared" si="1"/>
        <v>0</v>
      </c>
      <c r="P22" s="27">
        <f t="shared" si="2"/>
        <v>0</v>
      </c>
      <c r="Q22" s="28">
        <f t="shared" si="3"/>
        <v>0</v>
      </c>
      <c r="R22" s="29">
        <f t="shared" si="4"/>
        <v>0</v>
      </c>
      <c r="S22" s="29">
        <f t="shared" si="5"/>
        <v>0</v>
      </c>
      <c r="T22" s="30"/>
      <c r="U22" s="31"/>
    </row>
    <row r="23" spans="1:21" s="12" customFormat="1" ht="14.25">
      <c r="A23" s="18">
        <v>20</v>
      </c>
      <c r="B23" s="149"/>
      <c r="C23" s="149"/>
      <c r="D23" s="77"/>
      <c r="E23" s="206"/>
      <c r="F23" s="99"/>
      <c r="G23" s="203"/>
      <c r="H23" s="99"/>
      <c r="I23" s="100"/>
      <c r="J23" s="99"/>
      <c r="K23" s="203"/>
      <c r="L23" s="146"/>
      <c r="M23" s="49"/>
      <c r="N23" s="25">
        <f t="shared" si="0"/>
        <v>0</v>
      </c>
      <c r="O23" s="26">
        <f t="shared" si="1"/>
        <v>0</v>
      </c>
      <c r="P23" s="27">
        <f t="shared" si="2"/>
        <v>0</v>
      </c>
      <c r="Q23" s="28">
        <f t="shared" si="3"/>
        <v>0</v>
      </c>
      <c r="R23" s="29">
        <f t="shared" si="4"/>
        <v>0</v>
      </c>
      <c r="S23" s="29">
        <f t="shared" si="5"/>
        <v>0</v>
      </c>
      <c r="T23" s="30"/>
      <c r="U23" s="31"/>
    </row>
    <row r="24" spans="1:21" s="31" customFormat="1" ht="14.25">
      <c r="A24" s="18">
        <v>21</v>
      </c>
      <c r="B24" s="149"/>
      <c r="C24" s="149"/>
      <c r="D24" s="77"/>
      <c r="E24" s="206"/>
      <c r="F24" s="77"/>
      <c r="G24" s="206"/>
      <c r="H24" s="99"/>
      <c r="I24" s="203"/>
      <c r="J24" s="99"/>
      <c r="K24" s="203"/>
      <c r="L24" s="146"/>
      <c r="M24" s="45"/>
      <c r="N24" s="25">
        <f t="shared" si="0"/>
        <v>0</v>
      </c>
      <c r="O24" s="26">
        <f t="shared" si="1"/>
        <v>0</v>
      </c>
      <c r="P24" s="27">
        <f t="shared" si="2"/>
        <v>0</v>
      </c>
      <c r="Q24" s="28">
        <f t="shared" si="3"/>
        <v>0</v>
      </c>
      <c r="R24" s="29">
        <f t="shared" si="4"/>
        <v>0</v>
      </c>
      <c r="S24" s="29">
        <f t="shared" si="5"/>
        <v>0</v>
      </c>
      <c r="T24" s="30"/>
      <c r="U24" s="50"/>
    </row>
    <row r="25" spans="1:21" s="50" customFormat="1" ht="14.25">
      <c r="A25" s="18">
        <v>22</v>
      </c>
      <c r="B25" s="149"/>
      <c r="C25" s="149"/>
      <c r="D25" s="77"/>
      <c r="E25" s="206"/>
      <c r="F25" s="99"/>
      <c r="G25" s="203"/>
      <c r="H25" s="99"/>
      <c r="I25" s="100"/>
      <c r="J25" s="99"/>
      <c r="K25" s="203"/>
      <c r="L25" s="77"/>
      <c r="M25" s="33"/>
      <c r="N25" s="25">
        <f t="shared" si="0"/>
        <v>0</v>
      </c>
      <c r="O25" s="26">
        <f t="shared" si="1"/>
        <v>0</v>
      </c>
      <c r="P25" s="27">
        <f t="shared" si="2"/>
        <v>0</v>
      </c>
      <c r="Q25" s="28">
        <f t="shared" si="3"/>
        <v>0</v>
      </c>
      <c r="R25" s="29">
        <f t="shared" si="4"/>
        <v>0</v>
      </c>
      <c r="S25" s="29">
        <f t="shared" si="5"/>
        <v>0</v>
      </c>
      <c r="T25" s="31"/>
      <c r="U25" s="31"/>
    </row>
    <row r="26" spans="1:21" s="50" customFormat="1" ht="14.25">
      <c r="A26" s="18">
        <v>23</v>
      </c>
      <c r="B26" s="149"/>
      <c r="C26" s="149"/>
      <c r="D26" s="99"/>
      <c r="E26" s="203"/>
      <c r="F26" s="186"/>
      <c r="G26" s="189"/>
      <c r="H26" s="186"/>
      <c r="I26" s="203"/>
      <c r="J26" s="186"/>
      <c r="K26" s="189"/>
      <c r="L26" s="99"/>
      <c r="M26" s="39"/>
      <c r="N26" s="25">
        <f t="shared" si="0"/>
        <v>0</v>
      </c>
      <c r="O26" s="26">
        <f t="shared" si="1"/>
        <v>0</v>
      </c>
      <c r="P26" s="27">
        <f t="shared" si="2"/>
        <v>0</v>
      </c>
      <c r="Q26" s="28">
        <f t="shared" si="3"/>
        <v>0</v>
      </c>
      <c r="R26" s="29">
        <f t="shared" si="4"/>
        <v>0</v>
      </c>
      <c r="S26" s="29">
        <f t="shared" si="5"/>
        <v>0</v>
      </c>
      <c r="T26" s="31"/>
      <c r="U26" s="31"/>
    </row>
    <row r="27" spans="1:21" s="50" customFormat="1" ht="14.25">
      <c r="A27" s="18">
        <v>24</v>
      </c>
      <c r="B27" s="149"/>
      <c r="C27" s="149"/>
      <c r="D27" s="186"/>
      <c r="E27" s="189"/>
      <c r="F27" s="186"/>
      <c r="G27" s="203"/>
      <c r="H27" s="99"/>
      <c r="I27" s="100"/>
      <c r="J27" s="186"/>
      <c r="K27" s="189"/>
      <c r="L27" s="146"/>
      <c r="M27" s="45"/>
      <c r="N27" s="25">
        <f t="shared" si="0"/>
        <v>0</v>
      </c>
      <c r="O27" s="26">
        <f t="shared" si="1"/>
        <v>0</v>
      </c>
      <c r="P27" s="27">
        <f t="shared" si="2"/>
        <v>0</v>
      </c>
      <c r="Q27" s="28">
        <f t="shared" si="3"/>
        <v>0</v>
      </c>
      <c r="R27" s="29">
        <f t="shared" si="4"/>
        <v>0</v>
      </c>
      <c r="S27" s="29">
        <f t="shared" si="5"/>
        <v>0</v>
      </c>
      <c r="T27" s="31"/>
      <c r="U27" s="31"/>
    </row>
    <row r="28" spans="1:21" s="50" customFormat="1" ht="14.25">
      <c r="A28" s="18">
        <v>25</v>
      </c>
      <c r="B28" s="149"/>
      <c r="C28" s="149"/>
      <c r="D28" s="99"/>
      <c r="E28" s="189"/>
      <c r="F28" s="99"/>
      <c r="G28" s="203"/>
      <c r="H28" s="99"/>
      <c r="I28" s="100"/>
      <c r="J28" s="186"/>
      <c r="K28" s="189"/>
      <c r="L28" s="77"/>
      <c r="M28" s="46"/>
      <c r="N28" s="25">
        <f t="shared" si="0"/>
        <v>0</v>
      </c>
      <c r="O28" s="26">
        <f t="shared" si="1"/>
        <v>0</v>
      </c>
      <c r="P28" s="27">
        <f t="shared" si="2"/>
        <v>0</v>
      </c>
      <c r="Q28" s="28">
        <f t="shared" si="3"/>
        <v>0</v>
      </c>
      <c r="R28" s="29">
        <f t="shared" si="4"/>
        <v>0</v>
      </c>
      <c r="S28" s="29">
        <f t="shared" si="5"/>
        <v>0</v>
      </c>
      <c r="T28" s="31"/>
      <c r="U28" s="31"/>
    </row>
    <row r="29" spans="1:21" s="50" customFormat="1" ht="14.25">
      <c r="A29" s="18">
        <v>26</v>
      </c>
      <c r="B29" s="149"/>
      <c r="C29" s="149"/>
      <c r="D29" s="99"/>
      <c r="E29" s="100"/>
      <c r="F29" s="99"/>
      <c r="G29" s="100"/>
      <c r="H29" s="99"/>
      <c r="I29" s="203"/>
      <c r="J29" s="186"/>
      <c r="K29" s="189"/>
      <c r="L29" s="99"/>
      <c r="M29" s="51"/>
      <c r="N29" s="25">
        <f t="shared" si="0"/>
        <v>0</v>
      </c>
      <c r="O29" s="26">
        <f t="shared" si="1"/>
        <v>0</v>
      </c>
      <c r="P29" s="27">
        <f t="shared" si="2"/>
        <v>0</v>
      </c>
      <c r="Q29" s="28">
        <f t="shared" si="3"/>
        <v>0</v>
      </c>
      <c r="R29" s="29">
        <f t="shared" si="4"/>
        <v>0</v>
      </c>
      <c r="S29" s="29">
        <f t="shared" si="5"/>
        <v>0</v>
      </c>
      <c r="T29" s="31"/>
      <c r="U29" s="31"/>
    </row>
    <row r="30" spans="1:21" s="50" customFormat="1" ht="14.25">
      <c r="A30" s="18">
        <v>27</v>
      </c>
      <c r="B30" s="149"/>
      <c r="C30" s="149"/>
      <c r="D30" s="186"/>
      <c r="E30" s="189"/>
      <c r="F30" s="186"/>
      <c r="G30" s="203"/>
      <c r="H30" s="99"/>
      <c r="I30" s="203"/>
      <c r="J30" s="99"/>
      <c r="K30" s="203"/>
      <c r="L30" s="167"/>
      <c r="M30" s="52"/>
      <c r="N30" s="25">
        <f t="shared" si="0"/>
        <v>0</v>
      </c>
      <c r="O30" s="26">
        <f t="shared" si="1"/>
        <v>0</v>
      </c>
      <c r="P30" s="27">
        <f t="shared" si="2"/>
        <v>0</v>
      </c>
      <c r="Q30" s="28">
        <f t="shared" si="3"/>
        <v>0</v>
      </c>
      <c r="R30" s="29">
        <f>IF(COUNT(M30,K30,I31,G30,E30)=5,MIN(M30,K30,I31,G30,E30),0)</f>
        <v>0</v>
      </c>
      <c r="S30" s="29">
        <f>IF(COUNT(D30,F30,H31,J30,L30)=5,MIN(D30,F30,H31,J30,L30),0)</f>
        <v>0</v>
      </c>
      <c r="T30" s="31"/>
      <c r="U30" s="31"/>
    </row>
    <row r="31" spans="1:21" s="50" customFormat="1" ht="14.25">
      <c r="A31" s="18">
        <v>28</v>
      </c>
      <c r="B31" s="149"/>
      <c r="C31" s="149"/>
      <c r="D31" s="99"/>
      <c r="E31" s="203"/>
      <c r="F31" s="186"/>
      <c r="G31" s="203"/>
      <c r="H31" s="99"/>
      <c r="I31" s="100"/>
      <c r="J31" s="186"/>
      <c r="K31" s="189"/>
      <c r="L31" s="167"/>
      <c r="M31" s="53"/>
      <c r="N31" s="25">
        <f t="shared" si="0"/>
        <v>0</v>
      </c>
      <c r="O31" s="26">
        <f t="shared" si="1"/>
        <v>0</v>
      </c>
      <c r="P31" s="27">
        <f t="shared" si="2"/>
        <v>0</v>
      </c>
      <c r="Q31" s="28">
        <f t="shared" si="3"/>
        <v>0</v>
      </c>
      <c r="R31" s="29">
        <v>0</v>
      </c>
      <c r="S31" s="29">
        <v>0</v>
      </c>
      <c r="T31" s="31"/>
      <c r="U31" s="31"/>
    </row>
    <row r="32" spans="1:21" s="50" customFormat="1" ht="14.25">
      <c r="A32" s="18">
        <v>29</v>
      </c>
      <c r="B32" s="149"/>
      <c r="C32" s="149"/>
      <c r="D32" s="99"/>
      <c r="E32" s="100"/>
      <c r="F32" s="99"/>
      <c r="G32" s="100"/>
      <c r="H32" s="99"/>
      <c r="I32" s="203"/>
      <c r="J32" s="186"/>
      <c r="K32" s="189"/>
      <c r="L32" s="167"/>
      <c r="M32" s="53"/>
      <c r="N32" s="25">
        <f t="shared" si="0"/>
        <v>0</v>
      </c>
      <c r="O32" s="26">
        <f t="shared" si="1"/>
        <v>0</v>
      </c>
      <c r="P32" s="27">
        <f t="shared" si="2"/>
        <v>0</v>
      </c>
      <c r="Q32" s="28">
        <f t="shared" si="3"/>
        <v>0</v>
      </c>
      <c r="R32" s="29">
        <v>0</v>
      </c>
      <c r="S32" s="29">
        <v>0</v>
      </c>
      <c r="T32" s="31"/>
      <c r="U32" s="31"/>
    </row>
    <row r="33" spans="1:21" s="50" customFormat="1" ht="14.25">
      <c r="A33" s="18">
        <v>30</v>
      </c>
      <c r="B33" s="149"/>
      <c r="C33" s="149"/>
      <c r="D33" s="99"/>
      <c r="E33" s="100"/>
      <c r="F33" s="99"/>
      <c r="G33" s="100"/>
      <c r="H33" s="99"/>
      <c r="I33" s="215"/>
      <c r="J33" s="186"/>
      <c r="K33" s="189"/>
      <c r="L33" s="167"/>
      <c r="M33" s="53"/>
      <c r="N33" s="25">
        <f t="shared" si="0"/>
        <v>0</v>
      </c>
      <c r="O33" s="26">
        <f t="shared" si="1"/>
        <v>0</v>
      </c>
      <c r="P33" s="27">
        <f t="shared" si="2"/>
        <v>0</v>
      </c>
      <c r="Q33" s="28">
        <f t="shared" si="3"/>
        <v>0</v>
      </c>
      <c r="R33" s="29">
        <v>0</v>
      </c>
      <c r="S33" s="29">
        <v>0</v>
      </c>
      <c r="T33" s="31"/>
      <c r="U33" s="31"/>
    </row>
    <row r="34" spans="1:21" s="50" customFormat="1" ht="14.25">
      <c r="A34" s="18">
        <v>31</v>
      </c>
      <c r="B34" s="149"/>
      <c r="C34" s="149"/>
      <c r="D34" s="99"/>
      <c r="E34" s="100"/>
      <c r="F34" s="99"/>
      <c r="G34" s="100"/>
      <c r="H34" s="99"/>
      <c r="I34" s="203"/>
      <c r="J34" s="186"/>
      <c r="K34" s="189"/>
      <c r="L34" s="167"/>
      <c r="M34" s="52"/>
      <c r="N34" s="25">
        <f t="shared" si="0"/>
        <v>0</v>
      </c>
      <c r="O34" s="26">
        <f t="shared" si="1"/>
        <v>0</v>
      </c>
      <c r="P34" s="27">
        <f t="shared" si="2"/>
        <v>0</v>
      </c>
      <c r="Q34" s="28">
        <f t="shared" si="3"/>
        <v>0</v>
      </c>
      <c r="R34" s="29">
        <v>0</v>
      </c>
      <c r="S34" s="29">
        <v>0</v>
      </c>
      <c r="T34" s="31"/>
      <c r="U34" s="31"/>
    </row>
    <row r="35" spans="1:21" s="50" customFormat="1" ht="14.25">
      <c r="A35" s="18">
        <v>32</v>
      </c>
      <c r="B35" s="149"/>
      <c r="C35" s="149"/>
      <c r="D35" s="186"/>
      <c r="E35" s="189"/>
      <c r="F35" s="186"/>
      <c r="G35" s="189"/>
      <c r="H35" s="99"/>
      <c r="I35" s="203"/>
      <c r="J35" s="186"/>
      <c r="K35" s="189"/>
      <c r="L35" s="167"/>
      <c r="M35" s="53"/>
      <c r="N35" s="25">
        <f aca="true" t="shared" si="6" ref="N35:N41">SUM(D35+F35+H35+J35+L35)</f>
        <v>0</v>
      </c>
      <c r="O35" s="26">
        <f aca="true" t="shared" si="7" ref="O35:O41">SUM(E35+G35+I35+K35+M35)</f>
        <v>0</v>
      </c>
      <c r="P35" s="27">
        <f aca="true" t="shared" si="8" ref="P35:P41">SUM(D35,F35,H35,J35,L35)-S35</f>
        <v>0</v>
      </c>
      <c r="Q35" s="28">
        <f aca="true" t="shared" si="9" ref="Q35:Q41">SUM(E35,G35,I35,K35,M35)-R35</f>
        <v>0</v>
      </c>
      <c r="R35" s="29">
        <v>0</v>
      </c>
      <c r="S35" s="29">
        <v>0</v>
      </c>
      <c r="T35" s="31"/>
      <c r="U35" s="31"/>
    </row>
    <row r="36" spans="1:21" s="50" customFormat="1" ht="14.25">
      <c r="A36" s="18">
        <v>33</v>
      </c>
      <c r="B36" s="149"/>
      <c r="C36" s="149"/>
      <c r="D36" s="99"/>
      <c r="E36" s="203"/>
      <c r="F36" s="99"/>
      <c r="G36" s="203"/>
      <c r="H36" s="99"/>
      <c r="I36" s="203"/>
      <c r="J36" s="186"/>
      <c r="K36" s="189"/>
      <c r="L36" s="167"/>
      <c r="M36" s="53"/>
      <c r="N36" s="25">
        <f t="shared" si="6"/>
        <v>0</v>
      </c>
      <c r="O36" s="26">
        <f t="shared" si="7"/>
        <v>0</v>
      </c>
      <c r="P36" s="27">
        <f t="shared" si="8"/>
        <v>0</v>
      </c>
      <c r="Q36" s="28">
        <f t="shared" si="9"/>
        <v>0</v>
      </c>
      <c r="R36" s="29">
        <v>0</v>
      </c>
      <c r="S36" s="29">
        <v>0</v>
      </c>
      <c r="T36" s="31"/>
      <c r="U36" s="31"/>
    </row>
    <row r="37" spans="1:21" s="50" customFormat="1" ht="14.25">
      <c r="A37" s="18">
        <v>34</v>
      </c>
      <c r="B37" s="149"/>
      <c r="C37" s="149"/>
      <c r="D37" s="99"/>
      <c r="E37" s="203"/>
      <c r="F37" s="99"/>
      <c r="G37" s="203"/>
      <c r="H37" s="99"/>
      <c r="I37" s="203"/>
      <c r="J37" s="186"/>
      <c r="K37" s="189"/>
      <c r="L37" s="167"/>
      <c r="M37" s="53"/>
      <c r="N37" s="25">
        <f t="shared" si="6"/>
        <v>0</v>
      </c>
      <c r="O37" s="26">
        <f t="shared" si="7"/>
        <v>0</v>
      </c>
      <c r="P37" s="27">
        <f t="shared" si="8"/>
        <v>0</v>
      </c>
      <c r="Q37" s="28">
        <f t="shared" si="9"/>
        <v>0</v>
      </c>
      <c r="R37" s="29">
        <v>0</v>
      </c>
      <c r="S37" s="29">
        <v>0</v>
      </c>
      <c r="T37" s="31"/>
      <c r="U37" s="31"/>
    </row>
    <row r="38" spans="1:21" s="50" customFormat="1" ht="14.25">
      <c r="A38" s="18">
        <v>35</v>
      </c>
      <c r="B38" s="19"/>
      <c r="C38" s="19"/>
      <c r="D38" s="20"/>
      <c r="E38" s="37"/>
      <c r="F38" s="34"/>
      <c r="G38" s="21"/>
      <c r="H38" s="20"/>
      <c r="I38" s="21"/>
      <c r="J38" s="34"/>
      <c r="K38" s="37"/>
      <c r="L38" s="40"/>
      <c r="M38" s="53"/>
      <c r="N38" s="25">
        <f t="shared" si="6"/>
        <v>0</v>
      </c>
      <c r="O38" s="26">
        <f t="shared" si="7"/>
        <v>0</v>
      </c>
      <c r="P38" s="27">
        <f t="shared" si="8"/>
        <v>0</v>
      </c>
      <c r="Q38" s="28">
        <f t="shared" si="9"/>
        <v>0</v>
      </c>
      <c r="R38" s="29">
        <v>0</v>
      </c>
      <c r="S38" s="29">
        <v>0</v>
      </c>
      <c r="T38" s="31"/>
      <c r="U38" s="31"/>
    </row>
    <row r="39" spans="1:21" s="50" customFormat="1" ht="14.25">
      <c r="A39" s="18">
        <v>36</v>
      </c>
      <c r="B39" s="19"/>
      <c r="C39" s="19"/>
      <c r="D39" s="20"/>
      <c r="E39" s="21"/>
      <c r="F39" s="20"/>
      <c r="G39" s="21"/>
      <c r="H39" s="20"/>
      <c r="I39" s="21"/>
      <c r="J39" s="34"/>
      <c r="K39" s="37"/>
      <c r="L39" s="40"/>
      <c r="M39" s="53"/>
      <c r="N39" s="25">
        <f t="shared" si="6"/>
        <v>0</v>
      </c>
      <c r="O39" s="26">
        <f t="shared" si="7"/>
        <v>0</v>
      </c>
      <c r="P39" s="27">
        <f t="shared" si="8"/>
        <v>0</v>
      </c>
      <c r="Q39" s="28">
        <f t="shared" si="9"/>
        <v>0</v>
      </c>
      <c r="R39" s="29">
        <v>0</v>
      </c>
      <c r="S39" s="29">
        <v>0</v>
      </c>
      <c r="T39" s="31"/>
      <c r="U39" s="31"/>
    </row>
    <row r="40" spans="1:21" s="50" customFormat="1" ht="14.25">
      <c r="A40" s="18">
        <v>37</v>
      </c>
      <c r="B40" s="19"/>
      <c r="C40" s="19"/>
      <c r="D40" s="34"/>
      <c r="E40" s="37"/>
      <c r="F40" s="34"/>
      <c r="G40" s="37"/>
      <c r="H40" s="20"/>
      <c r="I40" s="21"/>
      <c r="J40" s="34"/>
      <c r="K40" s="37"/>
      <c r="L40" s="40"/>
      <c r="M40" s="54"/>
      <c r="N40" s="25">
        <f t="shared" si="6"/>
        <v>0</v>
      </c>
      <c r="O40" s="26">
        <f t="shared" si="7"/>
        <v>0</v>
      </c>
      <c r="P40" s="27">
        <f t="shared" si="8"/>
        <v>0</v>
      </c>
      <c r="Q40" s="28">
        <f t="shared" si="9"/>
        <v>0</v>
      </c>
      <c r="R40" s="29">
        <v>0</v>
      </c>
      <c r="S40" s="29">
        <v>0</v>
      </c>
      <c r="T40" s="31"/>
      <c r="U40" s="31"/>
    </row>
    <row r="41" spans="1:21" s="50" customFormat="1" ht="15" thickBot="1">
      <c r="A41" s="18">
        <v>38</v>
      </c>
      <c r="B41" s="19"/>
      <c r="C41" s="19"/>
      <c r="D41" s="20"/>
      <c r="E41" s="21"/>
      <c r="F41" s="20"/>
      <c r="G41" s="21"/>
      <c r="H41" s="20"/>
      <c r="I41" s="21"/>
      <c r="J41" s="34"/>
      <c r="K41" s="37"/>
      <c r="L41" s="40"/>
      <c r="M41" s="54"/>
      <c r="N41" s="25">
        <f t="shared" si="6"/>
        <v>0</v>
      </c>
      <c r="O41" s="26">
        <f t="shared" si="7"/>
        <v>0</v>
      </c>
      <c r="P41" s="27">
        <f t="shared" si="8"/>
        <v>0</v>
      </c>
      <c r="Q41" s="28">
        <f t="shared" si="9"/>
        <v>0</v>
      </c>
      <c r="R41" s="29">
        <v>0</v>
      </c>
      <c r="S41" s="29">
        <v>0</v>
      </c>
      <c r="T41" s="31"/>
      <c r="U41" s="31"/>
    </row>
    <row r="42" spans="1:17" s="29" customFormat="1" ht="15" thickBot="1">
      <c r="A42" s="55" t="s">
        <v>9</v>
      </c>
      <c r="B42" s="56"/>
      <c r="C42" s="57"/>
      <c r="D42" s="58"/>
      <c r="E42" s="59"/>
      <c r="F42" s="58"/>
      <c r="G42" s="59"/>
      <c r="H42" s="58"/>
      <c r="I42" s="59"/>
      <c r="J42" s="58"/>
      <c r="K42" s="59"/>
      <c r="L42" s="58"/>
      <c r="M42" s="60"/>
      <c r="N42" s="61" t="s">
        <v>8</v>
      </c>
      <c r="O42" s="62" t="s">
        <v>6</v>
      </c>
      <c r="P42" s="63" t="s">
        <v>8</v>
      </c>
      <c r="Q42" s="62" t="s">
        <v>6</v>
      </c>
    </row>
    <row r="43" spans="1:21" s="12" customFormat="1" ht="14.25">
      <c r="A43" s="18">
        <v>1</v>
      </c>
      <c r="B43" s="149" t="s">
        <v>193</v>
      </c>
      <c r="C43" s="149" t="s">
        <v>39</v>
      </c>
      <c r="D43" s="152"/>
      <c r="E43" s="156">
        <v>2.5</v>
      </c>
      <c r="F43" s="99"/>
      <c r="G43" s="203"/>
      <c r="H43" s="99"/>
      <c r="I43" s="203"/>
      <c r="J43" s="99"/>
      <c r="K43" s="47"/>
      <c r="L43" s="23"/>
      <c r="M43" s="38"/>
      <c r="N43" s="25">
        <f aca="true" t="shared" si="10" ref="N43:O48">SUM(D43+F43+H43+J43+L43)</f>
        <v>0</v>
      </c>
      <c r="O43" s="26">
        <f t="shared" si="10"/>
        <v>2.5</v>
      </c>
      <c r="P43" s="27">
        <f aca="true" t="shared" si="11" ref="P43:P48">SUM(D43,F43,H43,J43,L43)-S43</f>
        <v>0</v>
      </c>
      <c r="Q43" s="28">
        <f aca="true" t="shared" si="12" ref="Q43:Q48">SUM(E43,G43,I43,K43,M43)-R43</f>
        <v>2.5</v>
      </c>
      <c r="R43" s="29">
        <f aca="true" t="shared" si="13" ref="R43:R51">IF(COUNT(M43,K43,I43,G43,E43)=5,MIN(M43,K43,I43,G43,E43),0)</f>
        <v>0</v>
      </c>
      <c r="S43" s="29">
        <f aca="true" t="shared" si="14" ref="S43:S51">IF(COUNT(D43,F43,H43,J43,L43)=5,MIN(D43,F43,H43,J43,L43),0)</f>
        <v>0</v>
      </c>
      <c r="T43" s="30"/>
      <c r="U43" s="31"/>
    </row>
    <row r="44" spans="1:21" s="12" customFormat="1" ht="14.25">
      <c r="A44" s="18">
        <v>2</v>
      </c>
      <c r="B44" s="149"/>
      <c r="C44" s="149"/>
      <c r="D44" s="152"/>
      <c r="E44" s="156"/>
      <c r="F44" s="99"/>
      <c r="G44" s="204"/>
      <c r="H44" s="77"/>
      <c r="I44" s="78"/>
      <c r="J44" s="77"/>
      <c r="K44" s="33"/>
      <c r="L44" s="32"/>
      <c r="M44" s="33"/>
      <c r="N44" s="25">
        <f t="shared" si="10"/>
        <v>0</v>
      </c>
      <c r="O44" s="26">
        <f t="shared" si="10"/>
        <v>0</v>
      </c>
      <c r="P44" s="27">
        <f t="shared" si="11"/>
        <v>0</v>
      </c>
      <c r="Q44" s="28">
        <f t="shared" si="12"/>
        <v>0</v>
      </c>
      <c r="R44" s="29">
        <f t="shared" si="13"/>
        <v>0</v>
      </c>
      <c r="S44" s="29">
        <f t="shared" si="14"/>
        <v>0</v>
      </c>
      <c r="T44" s="30"/>
      <c r="U44" s="31"/>
    </row>
    <row r="45" spans="1:21" s="12" customFormat="1" ht="14.25">
      <c r="A45" s="18">
        <v>3</v>
      </c>
      <c r="B45" s="149"/>
      <c r="C45" s="149"/>
      <c r="D45" s="152"/>
      <c r="E45" s="156"/>
      <c r="F45" s="99"/>
      <c r="G45" s="204"/>
      <c r="H45" s="77"/>
      <c r="I45" s="206"/>
      <c r="J45" s="77"/>
      <c r="K45" s="33"/>
      <c r="L45" s="32"/>
      <c r="M45" s="33"/>
      <c r="N45" s="25">
        <f t="shared" si="10"/>
        <v>0</v>
      </c>
      <c r="O45" s="26">
        <f t="shared" si="10"/>
        <v>0</v>
      </c>
      <c r="P45" s="27">
        <f t="shared" si="11"/>
        <v>0</v>
      </c>
      <c r="Q45" s="28">
        <f t="shared" si="12"/>
        <v>0</v>
      </c>
      <c r="R45" s="29">
        <f t="shared" si="13"/>
        <v>0</v>
      </c>
      <c r="S45" s="29">
        <f t="shared" si="14"/>
        <v>0</v>
      </c>
      <c r="T45" s="30"/>
      <c r="U45" s="31"/>
    </row>
    <row r="46" spans="1:21" s="12" customFormat="1" ht="14.25">
      <c r="A46" s="18">
        <v>4</v>
      </c>
      <c r="B46" s="149"/>
      <c r="C46" s="149"/>
      <c r="D46" s="99"/>
      <c r="E46" s="100"/>
      <c r="F46" s="99"/>
      <c r="G46" s="100"/>
      <c r="H46" s="77"/>
      <c r="I46" s="206"/>
      <c r="J46" s="77"/>
      <c r="K46" s="33"/>
      <c r="L46" s="32"/>
      <c r="M46" s="33"/>
      <c r="N46" s="25">
        <f t="shared" si="10"/>
        <v>0</v>
      </c>
      <c r="O46" s="26">
        <f t="shared" si="10"/>
        <v>0</v>
      </c>
      <c r="P46" s="27">
        <f t="shared" si="11"/>
        <v>0</v>
      </c>
      <c r="Q46" s="28">
        <f t="shared" si="12"/>
        <v>0</v>
      </c>
      <c r="R46" s="29">
        <f t="shared" si="13"/>
        <v>0</v>
      </c>
      <c r="S46" s="29">
        <f t="shared" si="14"/>
        <v>0</v>
      </c>
      <c r="T46" s="30"/>
      <c r="U46" s="31"/>
    </row>
    <row r="47" spans="1:21" s="12" customFormat="1" ht="14.25">
      <c r="A47" s="18">
        <v>5</v>
      </c>
      <c r="B47" s="149"/>
      <c r="C47" s="149"/>
      <c r="D47" s="99"/>
      <c r="E47" s="100"/>
      <c r="F47" s="99"/>
      <c r="G47" s="100"/>
      <c r="H47" s="77"/>
      <c r="I47" s="206"/>
      <c r="J47" s="77"/>
      <c r="K47" s="33"/>
      <c r="L47" s="32"/>
      <c r="M47" s="33"/>
      <c r="N47" s="25">
        <f t="shared" si="10"/>
        <v>0</v>
      </c>
      <c r="O47" s="26">
        <f t="shared" si="10"/>
        <v>0</v>
      </c>
      <c r="P47" s="27">
        <f t="shared" si="11"/>
        <v>0</v>
      </c>
      <c r="Q47" s="28">
        <f t="shared" si="12"/>
        <v>0</v>
      </c>
      <c r="R47" s="29">
        <f t="shared" si="13"/>
        <v>0</v>
      </c>
      <c r="S47" s="29">
        <f t="shared" si="14"/>
        <v>0</v>
      </c>
      <c r="T47" s="30"/>
      <c r="U47" s="31"/>
    </row>
    <row r="48" spans="1:21" s="12" customFormat="1" ht="14.25">
      <c r="A48" s="18">
        <v>6</v>
      </c>
      <c r="B48" s="149"/>
      <c r="C48" s="149"/>
      <c r="D48" s="99"/>
      <c r="E48" s="100"/>
      <c r="F48" s="99"/>
      <c r="G48" s="100"/>
      <c r="H48" s="77"/>
      <c r="I48" s="206"/>
      <c r="J48" s="77"/>
      <c r="K48" s="33"/>
      <c r="L48" s="32"/>
      <c r="M48" s="33"/>
      <c r="N48" s="25">
        <f t="shared" si="10"/>
        <v>0</v>
      </c>
      <c r="O48" s="26">
        <f t="shared" si="10"/>
        <v>0</v>
      </c>
      <c r="P48" s="27">
        <f t="shared" si="11"/>
        <v>0</v>
      </c>
      <c r="Q48" s="28">
        <f t="shared" si="12"/>
        <v>0</v>
      </c>
      <c r="R48" s="29">
        <f t="shared" si="13"/>
        <v>0</v>
      </c>
      <c r="S48" s="29">
        <f t="shared" si="14"/>
        <v>0</v>
      </c>
      <c r="T48" s="30"/>
      <c r="U48" s="31"/>
    </row>
    <row r="49" spans="1:21" s="12" customFormat="1" ht="14.25">
      <c r="A49" s="18">
        <v>7</v>
      </c>
      <c r="B49" s="149"/>
      <c r="C49" s="149"/>
      <c r="D49" s="152"/>
      <c r="E49" s="156"/>
      <c r="F49" s="99"/>
      <c r="G49" s="204"/>
      <c r="H49" s="77"/>
      <c r="I49" s="206"/>
      <c r="J49" s="77"/>
      <c r="K49" s="33"/>
      <c r="L49" s="32"/>
      <c r="M49" s="33"/>
      <c r="N49" s="25">
        <f aca="true" t="shared" si="15" ref="N49:O51">SUM(D49+F49+H49+J49+L49)</f>
        <v>0</v>
      </c>
      <c r="O49" s="26">
        <f t="shared" si="15"/>
        <v>0</v>
      </c>
      <c r="P49" s="27">
        <f>SUM(D49,F49,H49,J49,L49)-S49</f>
        <v>0</v>
      </c>
      <c r="Q49" s="28">
        <f>SUM(E49,G49,I49,K49,M49)-R49</f>
        <v>0</v>
      </c>
      <c r="R49" s="29">
        <f t="shared" si="13"/>
        <v>0</v>
      </c>
      <c r="S49" s="29">
        <f t="shared" si="14"/>
        <v>0</v>
      </c>
      <c r="T49" s="30"/>
      <c r="U49" s="31"/>
    </row>
    <row r="50" spans="1:21" s="12" customFormat="1" ht="14.25">
      <c r="A50" s="18">
        <v>8</v>
      </c>
      <c r="B50" s="149"/>
      <c r="C50" s="149"/>
      <c r="D50" s="152"/>
      <c r="E50" s="156"/>
      <c r="F50" s="99"/>
      <c r="G50" s="204"/>
      <c r="H50" s="77"/>
      <c r="I50" s="206"/>
      <c r="J50" s="77"/>
      <c r="K50" s="33"/>
      <c r="L50" s="32"/>
      <c r="M50" s="33"/>
      <c r="N50" s="25">
        <f t="shared" si="15"/>
        <v>0</v>
      </c>
      <c r="O50" s="26">
        <f t="shared" si="15"/>
        <v>0</v>
      </c>
      <c r="P50" s="27">
        <f>SUM(D50,F50,H50,J50,L50)-S50</f>
        <v>0</v>
      </c>
      <c r="Q50" s="28">
        <f>SUM(E50,G50,I50,K50,M50)-R50</f>
        <v>0</v>
      </c>
      <c r="R50" s="29">
        <f t="shared" si="13"/>
        <v>0</v>
      </c>
      <c r="S50" s="29">
        <f t="shared" si="14"/>
        <v>0</v>
      </c>
      <c r="T50" s="30"/>
      <c r="U50" s="31"/>
    </row>
    <row r="51" spans="1:21" s="12" customFormat="1" ht="14.25">
      <c r="A51" s="18">
        <v>9</v>
      </c>
      <c r="B51" s="149"/>
      <c r="C51" s="149"/>
      <c r="D51" s="152"/>
      <c r="E51" s="156"/>
      <c r="F51" s="99"/>
      <c r="G51" s="204"/>
      <c r="H51" s="77"/>
      <c r="I51" s="206"/>
      <c r="J51" s="77"/>
      <c r="K51" s="33"/>
      <c r="L51" s="32"/>
      <c r="M51" s="33"/>
      <c r="N51" s="25">
        <f t="shared" si="15"/>
        <v>0</v>
      </c>
      <c r="O51" s="26">
        <f t="shared" si="15"/>
        <v>0</v>
      </c>
      <c r="P51" s="27">
        <f>SUM(D51,F51,H51,J51,L51)-S51</f>
        <v>0</v>
      </c>
      <c r="Q51" s="28">
        <f>SUM(E51,G51,I51,K51,M51)-R51</f>
        <v>0</v>
      </c>
      <c r="R51" s="29">
        <f t="shared" si="13"/>
        <v>0</v>
      </c>
      <c r="S51" s="29">
        <f t="shared" si="14"/>
        <v>0</v>
      </c>
      <c r="T51" s="30"/>
      <c r="U51" s="31"/>
    </row>
    <row r="52" spans="1:17" s="29" customFormat="1" ht="14.25">
      <c r="A52" s="64"/>
      <c r="D52" s="65"/>
      <c r="E52" s="66"/>
      <c r="F52" s="67"/>
      <c r="G52" s="66"/>
      <c r="H52" s="68"/>
      <c r="I52" s="66"/>
      <c r="J52" s="69"/>
      <c r="K52" s="66"/>
      <c r="L52" s="68"/>
      <c r="M52" s="66"/>
      <c r="N52" s="69"/>
      <c r="O52" s="69"/>
      <c r="P52" s="69"/>
      <c r="Q52" s="69"/>
    </row>
  </sheetData>
  <sheetProtection/>
  <mergeCells count="11">
    <mergeCell ref="D3:E3"/>
    <mergeCell ref="D2:E2"/>
    <mergeCell ref="F2:G2"/>
    <mergeCell ref="H3:I3"/>
    <mergeCell ref="H2:I2"/>
    <mergeCell ref="J2:K2"/>
    <mergeCell ref="J3:K3"/>
    <mergeCell ref="P2:Q2"/>
    <mergeCell ref="L3:M3"/>
    <mergeCell ref="F3:G3"/>
    <mergeCell ref="L2:M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73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D34" sqref="D34"/>
    </sheetView>
  </sheetViews>
  <sheetFormatPr defaultColWidth="8.8984375" defaultRowHeight="15"/>
  <cols>
    <col min="1" max="1" width="3.59765625" style="70" customWidth="1"/>
    <col min="2" max="2" width="18.8984375" style="11" customWidth="1"/>
    <col min="3" max="3" width="25.796875" style="11" customWidth="1"/>
    <col min="4" max="4" width="6.796875" style="71" customWidth="1"/>
    <col min="5" max="5" width="4.19921875" style="72" customWidth="1"/>
    <col min="6" max="6" width="6.796875" style="73" customWidth="1"/>
    <col min="7" max="7" width="4.796875" style="72" customWidth="1"/>
    <col min="8" max="8" width="6.796875" style="74" customWidth="1"/>
    <col min="9" max="9" width="4.19921875" style="72" customWidth="1"/>
    <col min="10" max="10" width="6.796875" style="75" customWidth="1"/>
    <col min="11" max="11" width="4.19921875" style="72" customWidth="1"/>
    <col min="12" max="12" width="6.796875" style="74" customWidth="1"/>
    <col min="13" max="13" width="4.59765625" style="72" customWidth="1"/>
    <col min="14" max="14" width="6.796875" style="75" customWidth="1"/>
    <col min="15" max="15" width="6.59765625" style="75" customWidth="1"/>
    <col min="16" max="16" width="8.796875" style="75" customWidth="1"/>
    <col min="17" max="17" width="8.59765625" style="75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27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52"/>
      <c r="B2" s="253" t="s">
        <v>3</v>
      </c>
      <c r="C2" s="257"/>
      <c r="D2" s="259">
        <v>43757</v>
      </c>
      <c r="E2" s="260"/>
      <c r="F2" s="265">
        <v>43785</v>
      </c>
      <c r="G2" s="260"/>
      <c r="H2" s="259">
        <v>43841</v>
      </c>
      <c r="I2" s="260"/>
      <c r="J2" s="259">
        <v>43869</v>
      </c>
      <c r="K2" s="260"/>
      <c r="L2" s="259">
        <v>43911</v>
      </c>
      <c r="M2" s="260"/>
      <c r="N2" s="255"/>
      <c r="O2" s="256"/>
      <c r="P2" s="263" t="s">
        <v>20</v>
      </c>
      <c r="Q2" s="26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61" t="s">
        <v>14</v>
      </c>
      <c r="E3" s="262"/>
      <c r="F3" s="261" t="s">
        <v>18</v>
      </c>
      <c r="G3" s="262"/>
      <c r="H3" s="261" t="s">
        <v>15</v>
      </c>
      <c r="I3" s="262"/>
      <c r="J3" s="261" t="s">
        <v>16</v>
      </c>
      <c r="K3" s="262"/>
      <c r="L3" s="261" t="s">
        <v>19</v>
      </c>
      <c r="M3" s="262"/>
      <c r="N3" s="180" t="s">
        <v>2</v>
      </c>
      <c r="O3" s="181" t="s">
        <v>6</v>
      </c>
      <c r="P3" s="179" t="s">
        <v>10</v>
      </c>
      <c r="Q3" s="178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19" s="31" customFormat="1" ht="14.25">
      <c r="A4" s="85">
        <v>1</v>
      </c>
      <c r="B4" s="216" t="s">
        <v>162</v>
      </c>
      <c r="C4" s="217" t="s">
        <v>51</v>
      </c>
      <c r="D4" s="201">
        <v>20</v>
      </c>
      <c r="E4" s="218">
        <v>6</v>
      </c>
      <c r="F4" s="77"/>
      <c r="G4" s="78"/>
      <c r="H4" s="77"/>
      <c r="I4" s="156"/>
      <c r="J4" s="77"/>
      <c r="K4" s="88"/>
      <c r="L4" s="77"/>
      <c r="M4" s="78"/>
      <c r="N4" s="79">
        <f aca="true" t="shared" si="0" ref="N4:N48">SUM(D4+F4+H4+J4+L4)</f>
        <v>20</v>
      </c>
      <c r="O4" s="80">
        <f aca="true" t="shared" si="1" ref="O4:O48">SUM(E4+G4+I4+K4+M4)</f>
        <v>6</v>
      </c>
      <c r="P4" s="81">
        <f aca="true" t="shared" si="2" ref="P4:P48">SUM(D4,F4,H4,J4,L4)-S4</f>
        <v>20</v>
      </c>
      <c r="Q4" s="82">
        <f aca="true" t="shared" si="3" ref="Q4:Q48">SUM(E4,G4,I4,K4,M4)-R4</f>
        <v>6</v>
      </c>
      <c r="R4" s="29">
        <f aca="true" t="shared" si="4" ref="R4:R35">IF(COUNT(M4,K4,I4,G4,E4)=5,MIN(M4,K4,I4,G4,E4),0)</f>
        <v>0</v>
      </c>
      <c r="S4" s="29">
        <f aca="true" t="shared" si="5" ref="S4:S35">IF(COUNT(D4,F4,H4,J4,L4)=5,MIN(D4,F4,H4,J4,L4),0)</f>
        <v>0</v>
      </c>
    </row>
    <row r="5" spans="1:19" s="31" customFormat="1" ht="14.25">
      <c r="A5" s="85">
        <v>2</v>
      </c>
      <c r="B5" s="219" t="s">
        <v>163</v>
      </c>
      <c r="C5" s="149" t="s">
        <v>30</v>
      </c>
      <c r="D5" s="77">
        <v>18</v>
      </c>
      <c r="E5" s="156">
        <v>6</v>
      </c>
      <c r="F5" s="77"/>
      <c r="G5" s="78"/>
      <c r="H5" s="77"/>
      <c r="I5" s="88"/>
      <c r="J5" s="77"/>
      <c r="K5" s="88"/>
      <c r="L5" s="77"/>
      <c r="M5" s="78"/>
      <c r="N5" s="79">
        <f t="shared" si="0"/>
        <v>18</v>
      </c>
      <c r="O5" s="80">
        <f t="shared" si="1"/>
        <v>6</v>
      </c>
      <c r="P5" s="81">
        <f t="shared" si="2"/>
        <v>18</v>
      </c>
      <c r="Q5" s="82">
        <f t="shared" si="3"/>
        <v>6</v>
      </c>
      <c r="R5" s="29">
        <f t="shared" si="4"/>
        <v>0</v>
      </c>
      <c r="S5" s="29">
        <f t="shared" si="5"/>
        <v>0</v>
      </c>
    </row>
    <row r="6" spans="1:19" s="31" customFormat="1" ht="14.25">
      <c r="A6" s="85">
        <v>3</v>
      </c>
      <c r="B6" s="219" t="s">
        <v>164</v>
      </c>
      <c r="C6" s="149" t="s">
        <v>78</v>
      </c>
      <c r="D6" s="77">
        <v>17</v>
      </c>
      <c r="E6" s="78">
        <v>5.5</v>
      </c>
      <c r="F6" s="77"/>
      <c r="G6" s="78"/>
      <c r="H6" s="77"/>
      <c r="I6" s="88"/>
      <c r="J6" s="152"/>
      <c r="K6" s="153"/>
      <c r="L6" s="77"/>
      <c r="M6" s="78"/>
      <c r="N6" s="79">
        <f t="shared" si="0"/>
        <v>17</v>
      </c>
      <c r="O6" s="80">
        <f t="shared" si="1"/>
        <v>5.5</v>
      </c>
      <c r="P6" s="81">
        <f t="shared" si="2"/>
        <v>17</v>
      </c>
      <c r="Q6" s="82">
        <f t="shared" si="3"/>
        <v>5.5</v>
      </c>
      <c r="R6" s="29">
        <f t="shared" si="4"/>
        <v>0</v>
      </c>
      <c r="S6" s="29">
        <f t="shared" si="5"/>
        <v>0</v>
      </c>
    </row>
    <row r="7" spans="1:19" s="31" customFormat="1" ht="14.25">
      <c r="A7" s="85">
        <v>4</v>
      </c>
      <c r="B7" s="219" t="s">
        <v>165</v>
      </c>
      <c r="C7" s="149" t="s">
        <v>43</v>
      </c>
      <c r="D7" s="77">
        <v>16</v>
      </c>
      <c r="E7" s="156">
        <v>5.5</v>
      </c>
      <c r="F7" s="77"/>
      <c r="G7" s="78"/>
      <c r="H7" s="77"/>
      <c r="I7" s="78"/>
      <c r="J7" s="152"/>
      <c r="K7" s="153"/>
      <c r="L7" s="77"/>
      <c r="M7" s="78"/>
      <c r="N7" s="79">
        <f t="shared" si="0"/>
        <v>16</v>
      </c>
      <c r="O7" s="80">
        <f t="shared" si="1"/>
        <v>5.5</v>
      </c>
      <c r="P7" s="81">
        <f t="shared" si="2"/>
        <v>16</v>
      </c>
      <c r="Q7" s="82">
        <f t="shared" si="3"/>
        <v>5.5</v>
      </c>
      <c r="R7" s="29">
        <f t="shared" si="4"/>
        <v>0</v>
      </c>
      <c r="S7" s="29">
        <f t="shared" si="5"/>
        <v>0</v>
      </c>
    </row>
    <row r="8" spans="1:19" s="31" customFormat="1" ht="14.25">
      <c r="A8" s="85">
        <v>5</v>
      </c>
      <c r="B8" s="219" t="s">
        <v>166</v>
      </c>
      <c r="C8" s="149" t="s">
        <v>30</v>
      </c>
      <c r="D8" s="77">
        <v>15</v>
      </c>
      <c r="E8" s="156">
        <v>5</v>
      </c>
      <c r="F8" s="77"/>
      <c r="G8" s="78"/>
      <c r="H8" s="77"/>
      <c r="I8" s="88"/>
      <c r="J8" s="77"/>
      <c r="K8" s="88"/>
      <c r="L8" s="77"/>
      <c r="M8" s="78"/>
      <c r="N8" s="79">
        <f t="shared" si="0"/>
        <v>15</v>
      </c>
      <c r="O8" s="80">
        <f t="shared" si="1"/>
        <v>5</v>
      </c>
      <c r="P8" s="81">
        <f t="shared" si="2"/>
        <v>15</v>
      </c>
      <c r="Q8" s="82">
        <f t="shared" si="3"/>
        <v>5</v>
      </c>
      <c r="R8" s="29">
        <f t="shared" si="4"/>
        <v>0</v>
      </c>
      <c r="S8" s="29">
        <f t="shared" si="5"/>
        <v>0</v>
      </c>
    </row>
    <row r="9" spans="1:19" s="31" customFormat="1" ht="14.25">
      <c r="A9" s="85">
        <v>6</v>
      </c>
      <c r="B9" s="219" t="s">
        <v>167</v>
      </c>
      <c r="C9" s="149" t="s">
        <v>43</v>
      </c>
      <c r="D9" s="77">
        <v>14</v>
      </c>
      <c r="E9" s="156">
        <v>5</v>
      </c>
      <c r="F9" s="77"/>
      <c r="G9" s="78"/>
      <c r="H9" s="152"/>
      <c r="I9" s="153"/>
      <c r="J9" s="152"/>
      <c r="K9" s="153"/>
      <c r="L9" s="77"/>
      <c r="M9" s="78"/>
      <c r="N9" s="79">
        <f t="shared" si="0"/>
        <v>14</v>
      </c>
      <c r="O9" s="80">
        <f t="shared" si="1"/>
        <v>5</v>
      </c>
      <c r="P9" s="81">
        <f t="shared" si="2"/>
        <v>14</v>
      </c>
      <c r="Q9" s="82">
        <f t="shared" si="3"/>
        <v>5</v>
      </c>
      <c r="R9" s="29">
        <f t="shared" si="4"/>
        <v>0</v>
      </c>
      <c r="S9" s="29">
        <f t="shared" si="5"/>
        <v>0</v>
      </c>
    </row>
    <row r="10" spans="1:19" s="31" customFormat="1" ht="14.25">
      <c r="A10" s="85">
        <v>7</v>
      </c>
      <c r="B10" s="219" t="s">
        <v>168</v>
      </c>
      <c r="C10" s="149" t="s">
        <v>51</v>
      </c>
      <c r="D10" s="77">
        <v>13</v>
      </c>
      <c r="E10" s="156">
        <v>5</v>
      </c>
      <c r="F10" s="77"/>
      <c r="G10" s="78"/>
      <c r="H10" s="77"/>
      <c r="I10" s="88"/>
      <c r="J10" s="77"/>
      <c r="K10" s="88"/>
      <c r="L10" s="77"/>
      <c r="M10" s="86"/>
      <c r="N10" s="79">
        <f t="shared" si="0"/>
        <v>13</v>
      </c>
      <c r="O10" s="80">
        <f t="shared" si="1"/>
        <v>5</v>
      </c>
      <c r="P10" s="81">
        <f t="shared" si="2"/>
        <v>13</v>
      </c>
      <c r="Q10" s="82">
        <f t="shared" si="3"/>
        <v>5</v>
      </c>
      <c r="R10" s="29">
        <f t="shared" si="4"/>
        <v>0</v>
      </c>
      <c r="S10" s="29">
        <f t="shared" si="5"/>
        <v>0</v>
      </c>
    </row>
    <row r="11" spans="1:19" s="31" customFormat="1" ht="14.25">
      <c r="A11" s="85">
        <v>8</v>
      </c>
      <c r="B11" s="219" t="s">
        <v>169</v>
      </c>
      <c r="C11" s="149" t="s">
        <v>140</v>
      </c>
      <c r="D11" s="77">
        <v>12</v>
      </c>
      <c r="E11" s="156">
        <v>4</v>
      </c>
      <c r="F11" s="77"/>
      <c r="G11" s="78"/>
      <c r="H11" s="152"/>
      <c r="I11" s="156"/>
      <c r="J11" s="77"/>
      <c r="K11" s="78"/>
      <c r="L11" s="77"/>
      <c r="M11" s="78"/>
      <c r="N11" s="79">
        <f t="shared" si="0"/>
        <v>12</v>
      </c>
      <c r="O11" s="80">
        <f t="shared" si="1"/>
        <v>4</v>
      </c>
      <c r="P11" s="81">
        <f t="shared" si="2"/>
        <v>12</v>
      </c>
      <c r="Q11" s="82">
        <f t="shared" si="3"/>
        <v>4</v>
      </c>
      <c r="R11" s="29">
        <f t="shared" si="4"/>
        <v>0</v>
      </c>
      <c r="S11" s="29">
        <f t="shared" si="5"/>
        <v>0</v>
      </c>
    </row>
    <row r="12" spans="1:19" s="31" customFormat="1" ht="14.25">
      <c r="A12" s="85">
        <v>9</v>
      </c>
      <c r="B12" s="219" t="s">
        <v>170</v>
      </c>
      <c r="C12" s="149" t="s">
        <v>78</v>
      </c>
      <c r="D12" s="77">
        <v>11</v>
      </c>
      <c r="E12" s="156">
        <v>4</v>
      </c>
      <c r="F12" s="77"/>
      <c r="G12" s="78"/>
      <c r="H12" s="77"/>
      <c r="I12" s="78"/>
      <c r="J12" s="77"/>
      <c r="K12" s="88"/>
      <c r="L12" s="77"/>
      <c r="M12" s="87"/>
      <c r="N12" s="79">
        <f t="shared" si="0"/>
        <v>11</v>
      </c>
      <c r="O12" s="80">
        <f t="shared" si="1"/>
        <v>4</v>
      </c>
      <c r="P12" s="81">
        <f t="shared" si="2"/>
        <v>11</v>
      </c>
      <c r="Q12" s="82">
        <f t="shared" si="3"/>
        <v>4</v>
      </c>
      <c r="R12" s="29">
        <f t="shared" si="4"/>
        <v>0</v>
      </c>
      <c r="S12" s="29">
        <f t="shared" si="5"/>
        <v>0</v>
      </c>
    </row>
    <row r="13" spans="1:19" s="31" customFormat="1" ht="14.25">
      <c r="A13" s="85">
        <v>10</v>
      </c>
      <c r="B13" s="219" t="s">
        <v>171</v>
      </c>
      <c r="C13" s="149" t="s">
        <v>39</v>
      </c>
      <c r="D13" s="77">
        <v>10</v>
      </c>
      <c r="E13" s="156">
        <v>4</v>
      </c>
      <c r="F13" s="77"/>
      <c r="G13" s="78"/>
      <c r="H13" s="77"/>
      <c r="I13" s="88"/>
      <c r="J13" s="77"/>
      <c r="K13" s="88"/>
      <c r="L13" s="77"/>
      <c r="M13" s="78"/>
      <c r="N13" s="79">
        <f t="shared" si="0"/>
        <v>10</v>
      </c>
      <c r="O13" s="80">
        <f t="shared" si="1"/>
        <v>4</v>
      </c>
      <c r="P13" s="81">
        <f t="shared" si="2"/>
        <v>10</v>
      </c>
      <c r="Q13" s="82">
        <f t="shared" si="3"/>
        <v>4</v>
      </c>
      <c r="R13" s="29">
        <f t="shared" si="4"/>
        <v>0</v>
      </c>
      <c r="S13" s="29">
        <f t="shared" si="5"/>
        <v>0</v>
      </c>
    </row>
    <row r="14" spans="1:19" s="31" customFormat="1" ht="14.25">
      <c r="A14" s="85">
        <v>11</v>
      </c>
      <c r="B14" s="219" t="s">
        <v>172</v>
      </c>
      <c r="C14" s="149" t="s">
        <v>30</v>
      </c>
      <c r="D14" s="77">
        <v>9</v>
      </c>
      <c r="E14" s="156">
        <v>4</v>
      </c>
      <c r="F14" s="77"/>
      <c r="G14" s="78"/>
      <c r="H14" s="77"/>
      <c r="I14" s="153"/>
      <c r="J14" s="77"/>
      <c r="K14" s="78"/>
      <c r="L14" s="77"/>
      <c r="M14" s="87"/>
      <c r="N14" s="79">
        <f t="shared" si="0"/>
        <v>9</v>
      </c>
      <c r="O14" s="80">
        <f t="shared" si="1"/>
        <v>4</v>
      </c>
      <c r="P14" s="81">
        <f t="shared" si="2"/>
        <v>9</v>
      </c>
      <c r="Q14" s="82">
        <f t="shared" si="3"/>
        <v>4</v>
      </c>
      <c r="R14" s="29">
        <f t="shared" si="4"/>
        <v>0</v>
      </c>
      <c r="S14" s="29">
        <f t="shared" si="5"/>
        <v>0</v>
      </c>
    </row>
    <row r="15" spans="1:19" s="31" customFormat="1" ht="14.25">
      <c r="A15" s="85">
        <v>12</v>
      </c>
      <c r="B15" s="219" t="s">
        <v>173</v>
      </c>
      <c r="C15" s="149" t="s">
        <v>43</v>
      </c>
      <c r="D15" s="77">
        <v>8</v>
      </c>
      <c r="E15" s="156">
        <v>4</v>
      </c>
      <c r="F15" s="152"/>
      <c r="G15" s="156"/>
      <c r="H15" s="77"/>
      <c r="I15" s="88"/>
      <c r="J15" s="152"/>
      <c r="K15" s="153"/>
      <c r="L15" s="77"/>
      <c r="M15" s="78"/>
      <c r="N15" s="79">
        <f t="shared" si="0"/>
        <v>8</v>
      </c>
      <c r="O15" s="80">
        <f t="shared" si="1"/>
        <v>4</v>
      </c>
      <c r="P15" s="81">
        <f t="shared" si="2"/>
        <v>8</v>
      </c>
      <c r="Q15" s="82">
        <f t="shared" si="3"/>
        <v>4</v>
      </c>
      <c r="R15" s="29">
        <f t="shared" si="4"/>
        <v>0</v>
      </c>
      <c r="S15" s="29">
        <f t="shared" si="5"/>
        <v>0</v>
      </c>
    </row>
    <row r="16" spans="1:19" s="31" customFormat="1" ht="14.25">
      <c r="A16" s="85">
        <v>13</v>
      </c>
      <c r="B16" s="219" t="s">
        <v>174</v>
      </c>
      <c r="C16" s="149" t="s">
        <v>30</v>
      </c>
      <c r="D16" s="77">
        <v>7</v>
      </c>
      <c r="E16" s="156">
        <v>4</v>
      </c>
      <c r="F16" s="152"/>
      <c r="G16" s="156"/>
      <c r="H16" s="77"/>
      <c r="I16" s="88"/>
      <c r="J16" s="152"/>
      <c r="K16" s="156"/>
      <c r="L16" s="77"/>
      <c r="M16" s="78"/>
      <c r="N16" s="79">
        <f t="shared" si="0"/>
        <v>7</v>
      </c>
      <c r="O16" s="80">
        <f t="shared" si="1"/>
        <v>4</v>
      </c>
      <c r="P16" s="81">
        <f t="shared" si="2"/>
        <v>7</v>
      </c>
      <c r="Q16" s="82">
        <f t="shared" si="3"/>
        <v>4</v>
      </c>
      <c r="R16" s="29">
        <f t="shared" si="4"/>
        <v>0</v>
      </c>
      <c r="S16" s="29">
        <f t="shared" si="5"/>
        <v>0</v>
      </c>
    </row>
    <row r="17" spans="1:19" s="31" customFormat="1" ht="14.25">
      <c r="A17" s="85">
        <v>14</v>
      </c>
      <c r="B17" s="219" t="s">
        <v>175</v>
      </c>
      <c r="C17" s="149" t="s">
        <v>43</v>
      </c>
      <c r="D17" s="77">
        <v>6</v>
      </c>
      <c r="E17" s="78">
        <v>4</v>
      </c>
      <c r="F17" s="77"/>
      <c r="G17" s="78"/>
      <c r="H17" s="77"/>
      <c r="I17" s="78"/>
      <c r="J17" s="152"/>
      <c r="K17" s="156"/>
      <c r="L17" s="77"/>
      <c r="M17" s="88"/>
      <c r="N17" s="79">
        <f t="shared" si="0"/>
        <v>6</v>
      </c>
      <c r="O17" s="80">
        <f t="shared" si="1"/>
        <v>4</v>
      </c>
      <c r="P17" s="81">
        <f t="shared" si="2"/>
        <v>6</v>
      </c>
      <c r="Q17" s="82">
        <f t="shared" si="3"/>
        <v>4</v>
      </c>
      <c r="R17" s="29">
        <f t="shared" si="4"/>
        <v>0</v>
      </c>
      <c r="S17" s="29">
        <f t="shared" si="5"/>
        <v>0</v>
      </c>
    </row>
    <row r="18" spans="1:19" s="31" customFormat="1" ht="14.25">
      <c r="A18" s="85">
        <v>15</v>
      </c>
      <c r="B18" s="219" t="s">
        <v>176</v>
      </c>
      <c r="C18" s="149" t="s">
        <v>51</v>
      </c>
      <c r="D18" s="77">
        <v>5</v>
      </c>
      <c r="E18" s="156">
        <v>3.5</v>
      </c>
      <c r="F18" s="152"/>
      <c r="G18" s="156"/>
      <c r="H18" s="77"/>
      <c r="I18" s="88"/>
      <c r="J18" s="77"/>
      <c r="K18" s="88"/>
      <c r="L18" s="77"/>
      <c r="M18" s="88"/>
      <c r="N18" s="79">
        <f t="shared" si="0"/>
        <v>5</v>
      </c>
      <c r="O18" s="80">
        <f t="shared" si="1"/>
        <v>3.5</v>
      </c>
      <c r="P18" s="81">
        <f t="shared" si="2"/>
        <v>5</v>
      </c>
      <c r="Q18" s="82">
        <f t="shared" si="3"/>
        <v>3.5</v>
      </c>
      <c r="R18" s="29">
        <f t="shared" si="4"/>
        <v>0</v>
      </c>
      <c r="S18" s="29">
        <f t="shared" si="5"/>
        <v>0</v>
      </c>
    </row>
    <row r="19" spans="1:19" s="31" customFormat="1" ht="14.25">
      <c r="A19" s="85">
        <v>16</v>
      </c>
      <c r="B19" s="219" t="s">
        <v>177</v>
      </c>
      <c r="C19" s="149" t="s">
        <v>56</v>
      </c>
      <c r="D19" s="77">
        <v>4</v>
      </c>
      <c r="E19" s="156">
        <v>3.5</v>
      </c>
      <c r="F19" s="77"/>
      <c r="G19" s="78"/>
      <c r="H19" s="77"/>
      <c r="I19" s="156"/>
      <c r="J19" s="77"/>
      <c r="K19" s="88"/>
      <c r="L19" s="77"/>
      <c r="M19" s="88"/>
      <c r="N19" s="79">
        <f t="shared" si="0"/>
        <v>4</v>
      </c>
      <c r="O19" s="80">
        <f t="shared" si="1"/>
        <v>3.5</v>
      </c>
      <c r="P19" s="81">
        <f t="shared" si="2"/>
        <v>4</v>
      </c>
      <c r="Q19" s="82">
        <f t="shared" si="3"/>
        <v>3.5</v>
      </c>
      <c r="R19" s="29">
        <f t="shared" si="4"/>
        <v>0</v>
      </c>
      <c r="S19" s="29">
        <f t="shared" si="5"/>
        <v>0</v>
      </c>
    </row>
    <row r="20" spans="1:19" s="31" customFormat="1" ht="14.25">
      <c r="A20" s="85">
        <v>17</v>
      </c>
      <c r="B20" s="219" t="s">
        <v>178</v>
      </c>
      <c r="C20" s="149" t="s">
        <v>41</v>
      </c>
      <c r="D20" s="77">
        <v>3</v>
      </c>
      <c r="E20" s="156">
        <v>3</v>
      </c>
      <c r="F20" s="152"/>
      <c r="G20" s="156"/>
      <c r="H20" s="77"/>
      <c r="I20" s="88"/>
      <c r="J20" s="77"/>
      <c r="K20" s="88"/>
      <c r="L20" s="77"/>
      <c r="M20" s="86"/>
      <c r="N20" s="79">
        <f t="shared" si="0"/>
        <v>3</v>
      </c>
      <c r="O20" s="80">
        <f t="shared" si="1"/>
        <v>3</v>
      </c>
      <c r="P20" s="81">
        <f t="shared" si="2"/>
        <v>3</v>
      </c>
      <c r="Q20" s="82">
        <f t="shared" si="3"/>
        <v>3</v>
      </c>
      <c r="R20" s="29">
        <f t="shared" si="4"/>
        <v>0</v>
      </c>
      <c r="S20" s="29">
        <f t="shared" si="5"/>
        <v>0</v>
      </c>
    </row>
    <row r="21" spans="1:19" s="31" customFormat="1" ht="14.25">
      <c r="A21" s="85">
        <v>18</v>
      </c>
      <c r="B21" s="219" t="s">
        <v>179</v>
      </c>
      <c r="C21" s="149" t="s">
        <v>43</v>
      </c>
      <c r="D21" s="77">
        <v>2</v>
      </c>
      <c r="E21" s="156">
        <v>3</v>
      </c>
      <c r="F21" s="77"/>
      <c r="G21" s="78"/>
      <c r="H21" s="77"/>
      <c r="I21" s="78"/>
      <c r="J21" s="152"/>
      <c r="K21" s="153"/>
      <c r="L21" s="77"/>
      <c r="M21" s="78"/>
      <c r="N21" s="79">
        <f t="shared" si="0"/>
        <v>2</v>
      </c>
      <c r="O21" s="80">
        <f t="shared" si="1"/>
        <v>3</v>
      </c>
      <c r="P21" s="81">
        <f t="shared" si="2"/>
        <v>2</v>
      </c>
      <c r="Q21" s="82">
        <f t="shared" si="3"/>
        <v>3</v>
      </c>
      <c r="R21" s="29">
        <f t="shared" si="4"/>
        <v>0</v>
      </c>
      <c r="S21" s="29">
        <f t="shared" si="5"/>
        <v>0</v>
      </c>
    </row>
    <row r="22" spans="1:19" s="31" customFormat="1" ht="14.25">
      <c r="A22" s="85">
        <v>19</v>
      </c>
      <c r="B22" s="219" t="s">
        <v>180</v>
      </c>
      <c r="C22" s="149" t="s">
        <v>43</v>
      </c>
      <c r="D22" s="77">
        <v>1</v>
      </c>
      <c r="E22" s="156">
        <v>3</v>
      </c>
      <c r="F22" s="77"/>
      <c r="G22" s="88"/>
      <c r="H22" s="77"/>
      <c r="I22" s="78"/>
      <c r="J22" s="77"/>
      <c r="K22" s="78"/>
      <c r="L22" s="77"/>
      <c r="M22" s="88"/>
      <c r="N22" s="79">
        <f t="shared" si="0"/>
        <v>1</v>
      </c>
      <c r="O22" s="80">
        <f t="shared" si="1"/>
        <v>3</v>
      </c>
      <c r="P22" s="81">
        <f t="shared" si="2"/>
        <v>1</v>
      </c>
      <c r="Q22" s="82">
        <f t="shared" si="3"/>
        <v>3</v>
      </c>
      <c r="R22" s="29">
        <f t="shared" si="4"/>
        <v>0</v>
      </c>
      <c r="S22" s="29">
        <f t="shared" si="5"/>
        <v>0</v>
      </c>
    </row>
    <row r="23" spans="1:19" s="31" customFormat="1" ht="14.25">
      <c r="A23" s="85">
        <v>20</v>
      </c>
      <c r="B23" s="219" t="s">
        <v>181</v>
      </c>
      <c r="C23" s="149" t="s">
        <v>49</v>
      </c>
      <c r="D23" s="77">
        <v>1</v>
      </c>
      <c r="E23" s="156">
        <v>3</v>
      </c>
      <c r="F23" s="152"/>
      <c r="G23" s="156"/>
      <c r="H23" s="77"/>
      <c r="I23" s="78"/>
      <c r="J23" s="152"/>
      <c r="K23" s="153"/>
      <c r="L23" s="77"/>
      <c r="M23" s="88"/>
      <c r="N23" s="79">
        <f t="shared" si="0"/>
        <v>1</v>
      </c>
      <c r="O23" s="80">
        <f t="shared" si="1"/>
        <v>3</v>
      </c>
      <c r="P23" s="81">
        <f t="shared" si="2"/>
        <v>1</v>
      </c>
      <c r="Q23" s="82">
        <f t="shared" si="3"/>
        <v>3</v>
      </c>
      <c r="R23" s="29">
        <f t="shared" si="4"/>
        <v>0</v>
      </c>
      <c r="S23" s="29">
        <f t="shared" si="5"/>
        <v>0</v>
      </c>
    </row>
    <row r="24" spans="1:19" s="31" customFormat="1" ht="14.25">
      <c r="A24" s="85">
        <v>21</v>
      </c>
      <c r="B24" s="220" t="s">
        <v>182</v>
      </c>
      <c r="C24" s="149" t="s">
        <v>43</v>
      </c>
      <c r="D24" s="77">
        <v>1</v>
      </c>
      <c r="E24" s="156">
        <v>3</v>
      </c>
      <c r="F24" s="77"/>
      <c r="G24" s="78"/>
      <c r="H24" s="77"/>
      <c r="I24" s="156"/>
      <c r="J24" s="77"/>
      <c r="K24" s="88"/>
      <c r="L24" s="77"/>
      <c r="M24" s="88"/>
      <c r="N24" s="79">
        <f t="shared" si="0"/>
        <v>1</v>
      </c>
      <c r="O24" s="80">
        <f t="shared" si="1"/>
        <v>3</v>
      </c>
      <c r="P24" s="81">
        <f t="shared" si="2"/>
        <v>1</v>
      </c>
      <c r="Q24" s="82">
        <f t="shared" si="3"/>
        <v>3</v>
      </c>
      <c r="R24" s="29">
        <f t="shared" si="4"/>
        <v>0</v>
      </c>
      <c r="S24" s="29">
        <f t="shared" si="5"/>
        <v>0</v>
      </c>
    </row>
    <row r="25" spans="1:19" s="31" customFormat="1" ht="14.25">
      <c r="A25" s="85">
        <v>23</v>
      </c>
      <c r="B25" s="219" t="s">
        <v>183</v>
      </c>
      <c r="C25" s="149" t="s">
        <v>51</v>
      </c>
      <c r="D25" s="77">
        <v>1</v>
      </c>
      <c r="E25" s="156">
        <v>3</v>
      </c>
      <c r="F25" s="152"/>
      <c r="G25" s="156"/>
      <c r="H25" s="77"/>
      <c r="I25" s="78"/>
      <c r="J25" s="152"/>
      <c r="K25" s="156"/>
      <c r="L25" s="77"/>
      <c r="M25" s="88"/>
      <c r="N25" s="79">
        <f t="shared" si="0"/>
        <v>1</v>
      </c>
      <c r="O25" s="80">
        <f t="shared" si="1"/>
        <v>3</v>
      </c>
      <c r="P25" s="81">
        <f t="shared" si="2"/>
        <v>1</v>
      </c>
      <c r="Q25" s="82">
        <f t="shared" si="3"/>
        <v>3</v>
      </c>
      <c r="R25" s="29">
        <f t="shared" si="4"/>
        <v>0</v>
      </c>
      <c r="S25" s="29">
        <f t="shared" si="5"/>
        <v>0</v>
      </c>
    </row>
    <row r="26" spans="1:19" s="31" customFormat="1" ht="14.25">
      <c r="A26" s="85">
        <v>24</v>
      </c>
      <c r="B26" s="219" t="s">
        <v>184</v>
      </c>
      <c r="C26" s="149" t="s">
        <v>75</v>
      </c>
      <c r="D26" s="77">
        <v>1</v>
      </c>
      <c r="E26" s="78">
        <v>2.5</v>
      </c>
      <c r="F26" s="77"/>
      <c r="G26" s="78"/>
      <c r="H26" s="77"/>
      <c r="I26" s="78"/>
      <c r="J26" s="152"/>
      <c r="K26" s="156"/>
      <c r="L26" s="77"/>
      <c r="M26" s="88"/>
      <c r="N26" s="79">
        <f t="shared" si="0"/>
        <v>1</v>
      </c>
      <c r="O26" s="80">
        <f t="shared" si="1"/>
        <v>2.5</v>
      </c>
      <c r="P26" s="81">
        <f t="shared" si="2"/>
        <v>1</v>
      </c>
      <c r="Q26" s="82">
        <f t="shared" si="3"/>
        <v>2.5</v>
      </c>
      <c r="R26" s="29">
        <f t="shared" si="4"/>
        <v>0</v>
      </c>
      <c r="S26" s="29">
        <f t="shared" si="5"/>
        <v>0</v>
      </c>
    </row>
    <row r="27" spans="1:19" s="31" customFormat="1" ht="14.25">
      <c r="A27" s="85">
        <v>25</v>
      </c>
      <c r="B27" s="219" t="s">
        <v>185</v>
      </c>
      <c r="C27" s="149" t="s">
        <v>144</v>
      </c>
      <c r="D27" s="77">
        <v>1</v>
      </c>
      <c r="E27" s="156">
        <v>2.5</v>
      </c>
      <c r="F27" s="77"/>
      <c r="G27" s="78"/>
      <c r="H27" s="77"/>
      <c r="I27" s="78"/>
      <c r="J27" s="77"/>
      <c r="K27" s="78"/>
      <c r="L27" s="77"/>
      <c r="M27" s="86"/>
      <c r="N27" s="79">
        <f t="shared" si="0"/>
        <v>1</v>
      </c>
      <c r="O27" s="80">
        <f t="shared" si="1"/>
        <v>2.5</v>
      </c>
      <c r="P27" s="81">
        <f t="shared" si="2"/>
        <v>1</v>
      </c>
      <c r="Q27" s="82">
        <f t="shared" si="3"/>
        <v>2.5</v>
      </c>
      <c r="R27" s="29">
        <f t="shared" si="4"/>
        <v>0</v>
      </c>
      <c r="S27" s="29">
        <f t="shared" si="5"/>
        <v>0</v>
      </c>
    </row>
    <row r="28" spans="1:19" s="31" customFormat="1" ht="14.25">
      <c r="A28" s="85">
        <v>26</v>
      </c>
      <c r="B28" s="219" t="s">
        <v>186</v>
      </c>
      <c r="C28" s="149" t="s">
        <v>144</v>
      </c>
      <c r="D28" s="77">
        <v>1</v>
      </c>
      <c r="E28" s="156">
        <v>2.5</v>
      </c>
      <c r="F28" s="77"/>
      <c r="G28" s="78"/>
      <c r="H28" s="77"/>
      <c r="I28" s="156"/>
      <c r="J28" s="77"/>
      <c r="K28" s="78"/>
      <c r="L28" s="77"/>
      <c r="M28" s="86"/>
      <c r="N28" s="79">
        <f t="shared" si="0"/>
        <v>1</v>
      </c>
      <c r="O28" s="80">
        <f t="shared" si="1"/>
        <v>2.5</v>
      </c>
      <c r="P28" s="81">
        <f t="shared" si="2"/>
        <v>1</v>
      </c>
      <c r="Q28" s="82">
        <f t="shared" si="3"/>
        <v>2.5</v>
      </c>
      <c r="R28" s="29">
        <f t="shared" si="4"/>
        <v>0</v>
      </c>
      <c r="S28" s="29">
        <f t="shared" si="5"/>
        <v>0</v>
      </c>
    </row>
    <row r="29" spans="1:19" s="31" customFormat="1" ht="14.25">
      <c r="A29" s="85">
        <v>27</v>
      </c>
      <c r="B29" s="219" t="s">
        <v>187</v>
      </c>
      <c r="C29" s="149" t="s">
        <v>144</v>
      </c>
      <c r="D29" s="77">
        <v>1</v>
      </c>
      <c r="E29" s="156">
        <v>2.5</v>
      </c>
      <c r="F29" s="152"/>
      <c r="G29" s="156"/>
      <c r="H29" s="77"/>
      <c r="I29" s="78"/>
      <c r="J29" s="77"/>
      <c r="K29" s="78"/>
      <c r="L29" s="77"/>
      <c r="M29" s="88"/>
      <c r="N29" s="79">
        <f t="shared" si="0"/>
        <v>1</v>
      </c>
      <c r="O29" s="80">
        <f t="shared" si="1"/>
        <v>2.5</v>
      </c>
      <c r="P29" s="81">
        <f t="shared" si="2"/>
        <v>1</v>
      </c>
      <c r="Q29" s="82">
        <f t="shared" si="3"/>
        <v>2.5</v>
      </c>
      <c r="R29" s="29">
        <f t="shared" si="4"/>
        <v>0</v>
      </c>
      <c r="S29" s="29">
        <f t="shared" si="5"/>
        <v>0</v>
      </c>
    </row>
    <row r="30" spans="1:19" s="31" customFormat="1" ht="14.25">
      <c r="A30" s="85">
        <v>28</v>
      </c>
      <c r="B30" s="219" t="s">
        <v>188</v>
      </c>
      <c r="C30" s="149" t="s">
        <v>49</v>
      </c>
      <c r="D30" s="77">
        <v>1</v>
      </c>
      <c r="E30" s="156">
        <v>2.5</v>
      </c>
      <c r="F30" s="77"/>
      <c r="G30" s="78"/>
      <c r="H30" s="77"/>
      <c r="I30" s="78"/>
      <c r="J30" s="152"/>
      <c r="K30" s="156"/>
      <c r="L30" s="77"/>
      <c r="M30" s="88"/>
      <c r="N30" s="79">
        <f t="shared" si="0"/>
        <v>1</v>
      </c>
      <c r="O30" s="80">
        <f t="shared" si="1"/>
        <v>2.5</v>
      </c>
      <c r="P30" s="81">
        <f t="shared" si="2"/>
        <v>1</v>
      </c>
      <c r="Q30" s="82">
        <f t="shared" si="3"/>
        <v>2.5</v>
      </c>
      <c r="R30" s="29">
        <f t="shared" si="4"/>
        <v>0</v>
      </c>
      <c r="S30" s="29">
        <f t="shared" si="5"/>
        <v>0</v>
      </c>
    </row>
    <row r="31" spans="1:19" s="31" customFormat="1" ht="14.25">
      <c r="A31" s="85">
        <v>29</v>
      </c>
      <c r="B31" s="219" t="s">
        <v>189</v>
      </c>
      <c r="C31" s="149" t="s">
        <v>43</v>
      </c>
      <c r="D31" s="77">
        <v>1</v>
      </c>
      <c r="E31" s="156">
        <v>2</v>
      </c>
      <c r="F31" s="152"/>
      <c r="G31" s="156"/>
      <c r="H31" s="77"/>
      <c r="I31" s="156"/>
      <c r="J31" s="77"/>
      <c r="K31" s="78"/>
      <c r="L31" s="77"/>
      <c r="M31" s="88"/>
      <c r="N31" s="79">
        <f t="shared" si="0"/>
        <v>1</v>
      </c>
      <c r="O31" s="80">
        <f t="shared" si="1"/>
        <v>2</v>
      </c>
      <c r="P31" s="81">
        <f t="shared" si="2"/>
        <v>1</v>
      </c>
      <c r="Q31" s="82">
        <f t="shared" si="3"/>
        <v>2</v>
      </c>
      <c r="R31" s="29">
        <f t="shared" si="4"/>
        <v>0</v>
      </c>
      <c r="S31" s="29">
        <f t="shared" si="5"/>
        <v>0</v>
      </c>
    </row>
    <row r="32" spans="1:19" s="31" customFormat="1" ht="14.25">
      <c r="A32" s="85">
        <v>30</v>
      </c>
      <c r="B32" s="219" t="s">
        <v>190</v>
      </c>
      <c r="C32" s="149" t="s">
        <v>43</v>
      </c>
      <c r="D32" s="77">
        <v>1</v>
      </c>
      <c r="E32" s="156">
        <v>1.5</v>
      </c>
      <c r="F32" s="152"/>
      <c r="G32" s="156"/>
      <c r="H32" s="152"/>
      <c r="I32" s="156"/>
      <c r="J32" s="152"/>
      <c r="K32" s="156"/>
      <c r="L32" s="77"/>
      <c r="M32" s="88"/>
      <c r="N32" s="79">
        <f t="shared" si="0"/>
        <v>1</v>
      </c>
      <c r="O32" s="80">
        <f t="shared" si="1"/>
        <v>1.5</v>
      </c>
      <c r="P32" s="81">
        <f t="shared" si="2"/>
        <v>1</v>
      </c>
      <c r="Q32" s="82">
        <f t="shared" si="3"/>
        <v>1.5</v>
      </c>
      <c r="R32" s="29">
        <f t="shared" si="4"/>
        <v>0</v>
      </c>
      <c r="S32" s="29">
        <f t="shared" si="5"/>
        <v>0</v>
      </c>
    </row>
    <row r="33" spans="1:19" s="31" customFormat="1" ht="14.25">
      <c r="A33" s="85">
        <v>31</v>
      </c>
      <c r="B33" s="219" t="s">
        <v>191</v>
      </c>
      <c r="C33" s="149" t="s">
        <v>192</v>
      </c>
      <c r="D33" s="77">
        <v>1</v>
      </c>
      <c r="E33" s="78">
        <v>0.5</v>
      </c>
      <c r="F33" s="77"/>
      <c r="G33" s="78"/>
      <c r="H33" s="77"/>
      <c r="I33" s="78"/>
      <c r="J33" s="77"/>
      <c r="K33" s="78"/>
      <c r="L33" s="77"/>
      <c r="M33" s="88"/>
      <c r="N33" s="79">
        <f t="shared" si="0"/>
        <v>1</v>
      </c>
      <c r="O33" s="80">
        <f t="shared" si="1"/>
        <v>0.5</v>
      </c>
      <c r="P33" s="81">
        <f t="shared" si="2"/>
        <v>1</v>
      </c>
      <c r="Q33" s="82">
        <f t="shared" si="3"/>
        <v>0.5</v>
      </c>
      <c r="R33" s="29">
        <f t="shared" si="4"/>
        <v>0</v>
      </c>
      <c r="S33" s="29">
        <f t="shared" si="5"/>
        <v>0</v>
      </c>
    </row>
    <row r="34" spans="1:19" s="31" customFormat="1" ht="14.25">
      <c r="A34" s="85">
        <v>32</v>
      </c>
      <c r="B34" s="219"/>
      <c r="C34" s="149"/>
      <c r="D34" s="152"/>
      <c r="E34" s="156"/>
      <c r="F34" s="152"/>
      <c r="G34" s="156"/>
      <c r="H34" s="77"/>
      <c r="I34" s="78"/>
      <c r="J34" s="77"/>
      <c r="K34" s="78"/>
      <c r="L34" s="77"/>
      <c r="M34" s="88"/>
      <c r="N34" s="79">
        <f t="shared" si="0"/>
        <v>0</v>
      </c>
      <c r="O34" s="80">
        <f t="shared" si="1"/>
        <v>0</v>
      </c>
      <c r="P34" s="81">
        <f t="shared" si="2"/>
        <v>0</v>
      </c>
      <c r="Q34" s="82">
        <f t="shared" si="3"/>
        <v>0</v>
      </c>
      <c r="R34" s="29">
        <f t="shared" si="4"/>
        <v>0</v>
      </c>
      <c r="S34" s="29">
        <f t="shared" si="5"/>
        <v>0</v>
      </c>
    </row>
    <row r="35" spans="1:19" s="31" customFormat="1" ht="14.25">
      <c r="A35" s="85">
        <v>33</v>
      </c>
      <c r="B35" s="219"/>
      <c r="C35" s="149"/>
      <c r="D35" s="152"/>
      <c r="E35" s="156"/>
      <c r="F35" s="152"/>
      <c r="G35" s="156"/>
      <c r="H35" s="77"/>
      <c r="I35" s="78"/>
      <c r="J35" s="152"/>
      <c r="K35" s="156"/>
      <c r="L35" s="77"/>
      <c r="M35" s="88"/>
      <c r="N35" s="79">
        <f t="shared" si="0"/>
        <v>0</v>
      </c>
      <c r="O35" s="80">
        <f t="shared" si="1"/>
        <v>0</v>
      </c>
      <c r="P35" s="81">
        <f t="shared" si="2"/>
        <v>0</v>
      </c>
      <c r="Q35" s="82">
        <f t="shared" si="3"/>
        <v>0</v>
      </c>
      <c r="R35" s="29">
        <f t="shared" si="4"/>
        <v>0</v>
      </c>
      <c r="S35" s="29">
        <f t="shared" si="5"/>
        <v>0</v>
      </c>
    </row>
    <row r="36" spans="1:19" s="31" customFormat="1" ht="14.25">
      <c r="A36" s="85">
        <v>34</v>
      </c>
      <c r="B36" s="220"/>
      <c r="C36" s="149"/>
      <c r="D36" s="77"/>
      <c r="E36" s="156"/>
      <c r="F36" s="77"/>
      <c r="G36" s="78"/>
      <c r="H36" s="77"/>
      <c r="I36" s="78"/>
      <c r="J36" s="152"/>
      <c r="K36" s="156"/>
      <c r="L36" s="77"/>
      <c r="M36" s="88"/>
      <c r="N36" s="79">
        <f t="shared" si="0"/>
        <v>0</v>
      </c>
      <c r="O36" s="80">
        <f t="shared" si="1"/>
        <v>0</v>
      </c>
      <c r="P36" s="81">
        <f t="shared" si="2"/>
        <v>0</v>
      </c>
      <c r="Q36" s="82">
        <f t="shared" si="3"/>
        <v>0</v>
      </c>
      <c r="R36" s="29">
        <f aca="true" t="shared" si="6" ref="R36:R55">IF(COUNT(M36,K36,I36,G36,E36)=5,MIN(M36,K36,I36,G36,E36),0)</f>
        <v>0</v>
      </c>
      <c r="S36" s="29">
        <f aca="true" t="shared" si="7" ref="S36:S55">IF(COUNT(D36,F36,H36,J36,L36)=5,MIN(D36,F36,H36,J36,L36),0)</f>
        <v>0</v>
      </c>
    </row>
    <row r="37" spans="1:19" s="31" customFormat="1" ht="14.25">
      <c r="A37" s="85">
        <v>35</v>
      </c>
      <c r="B37" s="219"/>
      <c r="C37" s="149"/>
      <c r="D37" s="152"/>
      <c r="E37" s="156"/>
      <c r="F37" s="152"/>
      <c r="G37" s="156"/>
      <c r="H37" s="77"/>
      <c r="I37" s="78"/>
      <c r="J37" s="152"/>
      <c r="K37" s="156"/>
      <c r="L37" s="77"/>
      <c r="M37" s="88"/>
      <c r="N37" s="79">
        <f t="shared" si="0"/>
        <v>0</v>
      </c>
      <c r="O37" s="80">
        <f t="shared" si="1"/>
        <v>0</v>
      </c>
      <c r="P37" s="81">
        <f t="shared" si="2"/>
        <v>0</v>
      </c>
      <c r="Q37" s="82">
        <f t="shared" si="3"/>
        <v>0</v>
      </c>
      <c r="R37" s="29">
        <f t="shared" si="6"/>
        <v>0</v>
      </c>
      <c r="S37" s="29">
        <f t="shared" si="7"/>
        <v>0</v>
      </c>
    </row>
    <row r="38" spans="1:19" s="31" customFormat="1" ht="14.25">
      <c r="A38" s="85">
        <v>36</v>
      </c>
      <c r="B38" s="219"/>
      <c r="C38" s="149"/>
      <c r="D38" s="77"/>
      <c r="E38" s="78"/>
      <c r="F38" s="152"/>
      <c r="G38" s="156"/>
      <c r="H38" s="77"/>
      <c r="I38" s="78"/>
      <c r="J38" s="152"/>
      <c r="K38" s="156"/>
      <c r="L38" s="77"/>
      <c r="M38" s="88"/>
      <c r="N38" s="79">
        <f t="shared" si="0"/>
        <v>0</v>
      </c>
      <c r="O38" s="80">
        <f t="shared" si="1"/>
        <v>0</v>
      </c>
      <c r="P38" s="81">
        <f t="shared" si="2"/>
        <v>0</v>
      </c>
      <c r="Q38" s="82">
        <f t="shared" si="3"/>
        <v>0</v>
      </c>
      <c r="R38" s="29">
        <f t="shared" si="6"/>
        <v>0</v>
      </c>
      <c r="S38" s="29">
        <f t="shared" si="7"/>
        <v>0</v>
      </c>
    </row>
    <row r="39" spans="1:19" s="31" customFormat="1" ht="14.25">
      <c r="A39" s="85">
        <v>37</v>
      </c>
      <c r="B39" s="219"/>
      <c r="C39" s="149"/>
      <c r="D39" s="152"/>
      <c r="E39" s="156"/>
      <c r="F39" s="152"/>
      <c r="G39" s="156"/>
      <c r="H39" s="77"/>
      <c r="I39" s="78"/>
      <c r="J39" s="152"/>
      <c r="K39" s="156"/>
      <c r="L39" s="77"/>
      <c r="M39" s="88"/>
      <c r="N39" s="79">
        <f t="shared" si="0"/>
        <v>0</v>
      </c>
      <c r="O39" s="80">
        <f t="shared" si="1"/>
        <v>0</v>
      </c>
      <c r="P39" s="81">
        <f t="shared" si="2"/>
        <v>0</v>
      </c>
      <c r="Q39" s="82">
        <f t="shared" si="3"/>
        <v>0</v>
      </c>
      <c r="R39" s="29">
        <f t="shared" si="6"/>
        <v>0</v>
      </c>
      <c r="S39" s="29">
        <f t="shared" si="7"/>
        <v>0</v>
      </c>
    </row>
    <row r="40" spans="1:19" s="31" customFormat="1" ht="14.25">
      <c r="A40" s="85">
        <v>38</v>
      </c>
      <c r="B40" s="219"/>
      <c r="C40" s="149"/>
      <c r="D40" s="152"/>
      <c r="E40" s="156"/>
      <c r="F40" s="152"/>
      <c r="G40" s="156"/>
      <c r="H40" s="77"/>
      <c r="I40" s="78"/>
      <c r="J40" s="152"/>
      <c r="K40" s="156"/>
      <c r="L40" s="77"/>
      <c r="M40" s="88"/>
      <c r="N40" s="79">
        <f t="shared" si="0"/>
        <v>0</v>
      </c>
      <c r="O40" s="80">
        <f t="shared" si="1"/>
        <v>0</v>
      </c>
      <c r="P40" s="81">
        <f t="shared" si="2"/>
        <v>0</v>
      </c>
      <c r="Q40" s="82">
        <f t="shared" si="3"/>
        <v>0</v>
      </c>
      <c r="R40" s="29">
        <f t="shared" si="6"/>
        <v>0</v>
      </c>
      <c r="S40" s="29">
        <f t="shared" si="7"/>
        <v>0</v>
      </c>
    </row>
    <row r="41" spans="1:19" s="31" customFormat="1" ht="14.25">
      <c r="A41" s="85">
        <v>39</v>
      </c>
      <c r="B41" s="219"/>
      <c r="C41" s="149"/>
      <c r="D41" s="77"/>
      <c r="E41" s="78"/>
      <c r="F41" s="152"/>
      <c r="G41" s="156"/>
      <c r="H41" s="77"/>
      <c r="I41" s="78"/>
      <c r="J41" s="152"/>
      <c r="K41" s="156"/>
      <c r="L41" s="77"/>
      <c r="M41" s="88"/>
      <c r="N41" s="79">
        <f t="shared" si="0"/>
        <v>0</v>
      </c>
      <c r="O41" s="80">
        <f t="shared" si="1"/>
        <v>0</v>
      </c>
      <c r="P41" s="81">
        <f t="shared" si="2"/>
        <v>0</v>
      </c>
      <c r="Q41" s="82">
        <f t="shared" si="3"/>
        <v>0</v>
      </c>
      <c r="R41" s="29">
        <f t="shared" si="6"/>
        <v>0</v>
      </c>
      <c r="S41" s="29">
        <f t="shared" si="7"/>
        <v>0</v>
      </c>
    </row>
    <row r="42" spans="1:19" s="31" customFormat="1" ht="14.25">
      <c r="A42" s="85">
        <v>40</v>
      </c>
      <c r="B42" s="219"/>
      <c r="C42" s="149"/>
      <c r="D42" s="152"/>
      <c r="E42" s="156"/>
      <c r="F42" s="77"/>
      <c r="G42" s="78"/>
      <c r="H42" s="77"/>
      <c r="I42" s="78"/>
      <c r="J42" s="77"/>
      <c r="K42" s="78"/>
      <c r="L42" s="77"/>
      <c r="M42" s="88"/>
      <c r="N42" s="79">
        <f t="shared" si="0"/>
        <v>0</v>
      </c>
      <c r="O42" s="80">
        <f t="shared" si="1"/>
        <v>0</v>
      </c>
      <c r="P42" s="81">
        <f t="shared" si="2"/>
        <v>0</v>
      </c>
      <c r="Q42" s="82">
        <f t="shared" si="3"/>
        <v>0</v>
      </c>
      <c r="R42" s="29">
        <f t="shared" si="6"/>
        <v>0</v>
      </c>
      <c r="S42" s="29">
        <f t="shared" si="7"/>
        <v>0</v>
      </c>
    </row>
    <row r="43" spans="1:19" s="31" customFormat="1" ht="14.25">
      <c r="A43" s="85">
        <v>41</v>
      </c>
      <c r="B43" s="219"/>
      <c r="C43" s="149"/>
      <c r="D43" s="152"/>
      <c r="E43" s="156"/>
      <c r="F43" s="152"/>
      <c r="G43" s="156"/>
      <c r="H43" s="77"/>
      <c r="I43" s="78"/>
      <c r="J43" s="77"/>
      <c r="K43" s="78"/>
      <c r="L43" s="77"/>
      <c r="M43" s="88"/>
      <c r="N43" s="79">
        <f t="shared" si="0"/>
        <v>0</v>
      </c>
      <c r="O43" s="80">
        <f t="shared" si="1"/>
        <v>0</v>
      </c>
      <c r="P43" s="81">
        <f t="shared" si="2"/>
        <v>0</v>
      </c>
      <c r="Q43" s="82">
        <f t="shared" si="3"/>
        <v>0</v>
      </c>
      <c r="R43" s="29">
        <f t="shared" si="6"/>
        <v>0</v>
      </c>
      <c r="S43" s="29">
        <f t="shared" si="7"/>
        <v>0</v>
      </c>
    </row>
    <row r="44" spans="1:19" s="31" customFormat="1" ht="14.25">
      <c r="A44" s="85">
        <v>42</v>
      </c>
      <c r="B44" s="219"/>
      <c r="C44" s="149"/>
      <c r="D44" s="152"/>
      <c r="E44" s="156"/>
      <c r="F44" s="77"/>
      <c r="G44" s="78"/>
      <c r="H44" s="77"/>
      <c r="I44" s="78"/>
      <c r="J44" s="152"/>
      <c r="K44" s="156"/>
      <c r="L44" s="77"/>
      <c r="M44" s="86"/>
      <c r="N44" s="79">
        <f t="shared" si="0"/>
        <v>0</v>
      </c>
      <c r="O44" s="80">
        <f t="shared" si="1"/>
        <v>0</v>
      </c>
      <c r="P44" s="81">
        <f t="shared" si="2"/>
        <v>0</v>
      </c>
      <c r="Q44" s="82">
        <f t="shared" si="3"/>
        <v>0</v>
      </c>
      <c r="R44" s="29">
        <f t="shared" si="6"/>
        <v>0</v>
      </c>
      <c r="S44" s="29">
        <f t="shared" si="7"/>
        <v>0</v>
      </c>
    </row>
    <row r="45" spans="1:19" s="31" customFormat="1" ht="14.25">
      <c r="A45" s="85">
        <v>43</v>
      </c>
      <c r="B45" s="219"/>
      <c r="C45" s="149"/>
      <c r="D45" s="152"/>
      <c r="E45" s="156"/>
      <c r="F45" s="77"/>
      <c r="G45" s="78"/>
      <c r="H45" s="77"/>
      <c r="I45" s="78"/>
      <c r="J45" s="152"/>
      <c r="K45" s="156"/>
      <c r="L45" s="77"/>
      <c r="M45" s="86"/>
      <c r="N45" s="79">
        <f t="shared" si="0"/>
        <v>0</v>
      </c>
      <c r="O45" s="80">
        <f t="shared" si="1"/>
        <v>0</v>
      </c>
      <c r="P45" s="81">
        <f t="shared" si="2"/>
        <v>0</v>
      </c>
      <c r="Q45" s="82">
        <f t="shared" si="3"/>
        <v>0</v>
      </c>
      <c r="R45" s="29">
        <f t="shared" si="6"/>
        <v>0</v>
      </c>
      <c r="S45" s="29">
        <f t="shared" si="7"/>
        <v>0</v>
      </c>
    </row>
    <row r="46" spans="1:19" s="31" customFormat="1" ht="14.25">
      <c r="A46" s="85">
        <v>44</v>
      </c>
      <c r="B46" s="219"/>
      <c r="C46" s="149"/>
      <c r="D46" s="152"/>
      <c r="E46" s="156"/>
      <c r="F46" s="152"/>
      <c r="G46" s="156"/>
      <c r="H46" s="77"/>
      <c r="I46" s="78"/>
      <c r="J46" s="152"/>
      <c r="K46" s="156"/>
      <c r="L46" s="77"/>
      <c r="M46" s="88"/>
      <c r="N46" s="79">
        <f t="shared" si="0"/>
        <v>0</v>
      </c>
      <c r="O46" s="80">
        <f t="shared" si="1"/>
        <v>0</v>
      </c>
      <c r="P46" s="81">
        <f t="shared" si="2"/>
        <v>0</v>
      </c>
      <c r="Q46" s="82">
        <f t="shared" si="3"/>
        <v>0</v>
      </c>
      <c r="R46" s="29">
        <f t="shared" si="6"/>
        <v>0</v>
      </c>
      <c r="S46" s="29">
        <f t="shared" si="7"/>
        <v>0</v>
      </c>
    </row>
    <row r="47" spans="1:19" s="31" customFormat="1" ht="14.25">
      <c r="A47" s="85">
        <v>45</v>
      </c>
      <c r="B47" s="219"/>
      <c r="C47" s="149"/>
      <c r="D47" s="152"/>
      <c r="E47" s="156"/>
      <c r="F47" s="152"/>
      <c r="G47" s="156"/>
      <c r="H47" s="77"/>
      <c r="I47" s="78"/>
      <c r="J47" s="152"/>
      <c r="K47" s="156"/>
      <c r="L47" s="77"/>
      <c r="M47" s="88"/>
      <c r="N47" s="79">
        <f t="shared" si="0"/>
        <v>0</v>
      </c>
      <c r="O47" s="80">
        <f t="shared" si="1"/>
        <v>0</v>
      </c>
      <c r="P47" s="81">
        <f t="shared" si="2"/>
        <v>0</v>
      </c>
      <c r="Q47" s="82">
        <f t="shared" si="3"/>
        <v>0</v>
      </c>
      <c r="R47" s="29">
        <f t="shared" si="6"/>
        <v>0</v>
      </c>
      <c r="S47" s="29">
        <f t="shared" si="7"/>
        <v>0</v>
      </c>
    </row>
    <row r="48" spans="1:19" s="31" customFormat="1" ht="14.25">
      <c r="A48" s="85">
        <v>46</v>
      </c>
      <c r="B48" s="219"/>
      <c r="C48" s="149"/>
      <c r="D48" s="77"/>
      <c r="E48" s="156"/>
      <c r="F48" s="77"/>
      <c r="G48" s="78"/>
      <c r="H48" s="77"/>
      <c r="I48" s="78"/>
      <c r="J48" s="77"/>
      <c r="K48" s="78"/>
      <c r="L48" s="77"/>
      <c r="M48" s="88"/>
      <c r="N48" s="79">
        <f t="shared" si="0"/>
        <v>0</v>
      </c>
      <c r="O48" s="80">
        <f t="shared" si="1"/>
        <v>0</v>
      </c>
      <c r="P48" s="81">
        <f t="shared" si="2"/>
        <v>0</v>
      </c>
      <c r="Q48" s="82">
        <f t="shared" si="3"/>
        <v>0</v>
      </c>
      <c r="R48" s="29">
        <f t="shared" si="6"/>
        <v>0</v>
      </c>
      <c r="S48" s="29">
        <f t="shared" si="7"/>
        <v>0</v>
      </c>
    </row>
    <row r="49" spans="1:19" s="31" customFormat="1" ht="14.25">
      <c r="A49" s="85">
        <v>47</v>
      </c>
      <c r="B49" s="219"/>
      <c r="C49" s="149"/>
      <c r="D49" s="152"/>
      <c r="E49" s="156"/>
      <c r="F49" s="152"/>
      <c r="G49" s="156"/>
      <c r="H49" s="77"/>
      <c r="I49" s="78"/>
      <c r="J49" s="152"/>
      <c r="K49" s="156"/>
      <c r="L49" s="77"/>
      <c r="M49" s="88"/>
      <c r="N49" s="79">
        <f aca="true" t="shared" si="8" ref="N49:N55">SUM(D49+F49+H49+J49+L49)</f>
        <v>0</v>
      </c>
      <c r="O49" s="80">
        <f aca="true" t="shared" si="9" ref="O49:O55">SUM(E49+G49+I49+K49+M49)</f>
        <v>0</v>
      </c>
      <c r="P49" s="81">
        <f aca="true" t="shared" si="10" ref="P49:P55">SUM(D49,F49,H49,J49,L49)-S49</f>
        <v>0</v>
      </c>
      <c r="Q49" s="82">
        <f aca="true" t="shared" si="11" ref="Q49:Q55">SUM(E49,G49,I49,K49,M49)-R49</f>
        <v>0</v>
      </c>
      <c r="R49" s="29">
        <f t="shared" si="6"/>
        <v>0</v>
      </c>
      <c r="S49" s="29">
        <f t="shared" si="7"/>
        <v>0</v>
      </c>
    </row>
    <row r="50" spans="1:19" s="31" customFormat="1" ht="14.25">
      <c r="A50" s="85">
        <v>48</v>
      </c>
      <c r="B50" s="219"/>
      <c r="C50" s="149"/>
      <c r="D50" s="152"/>
      <c r="E50" s="156"/>
      <c r="F50" s="152"/>
      <c r="G50" s="156"/>
      <c r="H50" s="77"/>
      <c r="I50" s="78"/>
      <c r="J50" s="152"/>
      <c r="K50" s="156"/>
      <c r="L50" s="77"/>
      <c r="M50" s="88"/>
      <c r="N50" s="79">
        <f t="shared" si="8"/>
        <v>0</v>
      </c>
      <c r="O50" s="80">
        <f t="shared" si="9"/>
        <v>0</v>
      </c>
      <c r="P50" s="81">
        <f t="shared" si="10"/>
        <v>0</v>
      </c>
      <c r="Q50" s="82">
        <f t="shared" si="11"/>
        <v>0</v>
      </c>
      <c r="R50" s="29">
        <f t="shared" si="6"/>
        <v>0</v>
      </c>
      <c r="S50" s="29">
        <f t="shared" si="7"/>
        <v>0</v>
      </c>
    </row>
    <row r="51" spans="1:19" s="31" customFormat="1" ht="14.25">
      <c r="A51" s="85">
        <v>49</v>
      </c>
      <c r="B51" s="219"/>
      <c r="C51" s="149"/>
      <c r="D51" s="152"/>
      <c r="E51" s="156"/>
      <c r="F51" s="152"/>
      <c r="G51" s="156"/>
      <c r="H51" s="77"/>
      <c r="I51" s="78"/>
      <c r="J51" s="152"/>
      <c r="K51" s="156"/>
      <c r="L51" s="77"/>
      <c r="M51" s="88"/>
      <c r="N51" s="79">
        <f t="shared" si="8"/>
        <v>0</v>
      </c>
      <c r="O51" s="80">
        <f t="shared" si="9"/>
        <v>0</v>
      </c>
      <c r="P51" s="81">
        <f t="shared" si="10"/>
        <v>0</v>
      </c>
      <c r="Q51" s="82">
        <f t="shared" si="11"/>
        <v>0</v>
      </c>
      <c r="R51" s="29">
        <f t="shared" si="6"/>
        <v>0</v>
      </c>
      <c r="S51" s="29">
        <f t="shared" si="7"/>
        <v>0</v>
      </c>
    </row>
    <row r="52" spans="1:19" s="31" customFormat="1" ht="14.25">
      <c r="A52" s="85">
        <v>50</v>
      </c>
      <c r="B52" s="83"/>
      <c r="C52" s="19"/>
      <c r="D52" s="35"/>
      <c r="E52" s="36"/>
      <c r="F52" s="35"/>
      <c r="G52" s="36"/>
      <c r="H52" s="32"/>
      <c r="I52" s="46"/>
      <c r="J52" s="35"/>
      <c r="K52" s="36"/>
      <c r="L52" s="77"/>
      <c r="M52" s="88"/>
      <c r="N52" s="79">
        <f t="shared" si="8"/>
        <v>0</v>
      </c>
      <c r="O52" s="80">
        <f t="shared" si="9"/>
        <v>0</v>
      </c>
      <c r="P52" s="81">
        <f t="shared" si="10"/>
        <v>0</v>
      </c>
      <c r="Q52" s="82">
        <f t="shared" si="11"/>
        <v>0</v>
      </c>
      <c r="R52" s="29">
        <f t="shared" si="6"/>
        <v>0</v>
      </c>
      <c r="S52" s="29">
        <f t="shared" si="7"/>
        <v>0</v>
      </c>
    </row>
    <row r="53" spans="1:19" s="31" customFormat="1" ht="14.25">
      <c r="A53" s="85">
        <v>51</v>
      </c>
      <c r="B53" s="83"/>
      <c r="C53" s="19"/>
      <c r="D53" s="35"/>
      <c r="E53" s="36"/>
      <c r="F53" s="35"/>
      <c r="G53" s="36"/>
      <c r="H53" s="32"/>
      <c r="I53" s="46"/>
      <c r="J53" s="35"/>
      <c r="K53" s="36"/>
      <c r="L53" s="77"/>
      <c r="M53" s="88"/>
      <c r="N53" s="79">
        <f t="shared" si="8"/>
        <v>0</v>
      </c>
      <c r="O53" s="80">
        <f t="shared" si="9"/>
        <v>0</v>
      </c>
      <c r="P53" s="81">
        <f t="shared" si="10"/>
        <v>0</v>
      </c>
      <c r="Q53" s="82">
        <f t="shared" si="11"/>
        <v>0</v>
      </c>
      <c r="R53" s="29">
        <f t="shared" si="6"/>
        <v>0</v>
      </c>
      <c r="S53" s="29">
        <f t="shared" si="7"/>
        <v>0</v>
      </c>
    </row>
    <row r="54" spans="1:19" s="31" customFormat="1" ht="14.25">
      <c r="A54" s="85">
        <v>52</v>
      </c>
      <c r="B54" s="83"/>
      <c r="C54" s="19"/>
      <c r="D54" s="35"/>
      <c r="E54" s="36"/>
      <c r="F54" s="35"/>
      <c r="G54" s="36"/>
      <c r="H54" s="32"/>
      <c r="I54" s="46"/>
      <c r="J54" s="35"/>
      <c r="K54" s="36"/>
      <c r="L54" s="77"/>
      <c r="M54" s="88"/>
      <c r="N54" s="79">
        <f t="shared" si="8"/>
        <v>0</v>
      </c>
      <c r="O54" s="80">
        <f t="shared" si="9"/>
        <v>0</v>
      </c>
      <c r="P54" s="81">
        <f t="shared" si="10"/>
        <v>0</v>
      </c>
      <c r="Q54" s="82">
        <f t="shared" si="11"/>
        <v>0</v>
      </c>
      <c r="R54" s="29">
        <f t="shared" si="6"/>
        <v>0</v>
      </c>
      <c r="S54" s="29">
        <f t="shared" si="7"/>
        <v>0</v>
      </c>
    </row>
    <row r="55" spans="1:19" s="31" customFormat="1" ht="15" thickBot="1">
      <c r="A55" s="85">
        <v>53</v>
      </c>
      <c r="B55" s="83"/>
      <c r="C55" s="19"/>
      <c r="D55" s="35"/>
      <c r="E55" s="36"/>
      <c r="F55" s="32"/>
      <c r="G55" s="46"/>
      <c r="H55" s="35"/>
      <c r="I55" s="36"/>
      <c r="J55" s="35"/>
      <c r="K55" s="36"/>
      <c r="L55" s="77"/>
      <c r="M55" s="88"/>
      <c r="N55" s="79">
        <f t="shared" si="8"/>
        <v>0</v>
      </c>
      <c r="O55" s="80">
        <f t="shared" si="9"/>
        <v>0</v>
      </c>
      <c r="P55" s="81">
        <f t="shared" si="10"/>
        <v>0</v>
      </c>
      <c r="Q55" s="82">
        <f t="shared" si="11"/>
        <v>0</v>
      </c>
      <c r="R55" s="29">
        <f t="shared" si="6"/>
        <v>0</v>
      </c>
      <c r="S55" s="29">
        <f t="shared" si="7"/>
        <v>0</v>
      </c>
    </row>
    <row r="56" spans="1:17" s="29" customFormat="1" ht="15" thickBot="1">
      <c r="A56" s="90" t="s">
        <v>9</v>
      </c>
      <c r="B56" s="91"/>
      <c r="C56" s="92"/>
      <c r="D56" s="93"/>
      <c r="E56" s="94"/>
      <c r="F56" s="93"/>
      <c r="G56" s="94"/>
      <c r="H56" s="93"/>
      <c r="I56" s="94"/>
      <c r="J56" s="93"/>
      <c r="K56" s="94"/>
      <c r="L56" s="58"/>
      <c r="M56" s="60"/>
      <c r="N56" s="95" t="s">
        <v>8</v>
      </c>
      <c r="O56" s="96" t="s">
        <v>6</v>
      </c>
      <c r="P56" s="97" t="s">
        <v>8</v>
      </c>
      <c r="Q56" s="96" t="s">
        <v>6</v>
      </c>
    </row>
    <row r="57" spans="1:21" s="31" customFormat="1" ht="14.25">
      <c r="A57" s="98">
        <v>1</v>
      </c>
      <c r="B57" s="217" t="s">
        <v>156</v>
      </c>
      <c r="C57" s="217" t="s">
        <v>30</v>
      </c>
      <c r="D57" s="197"/>
      <c r="E57" s="221">
        <v>4.5</v>
      </c>
      <c r="F57" s="197"/>
      <c r="G57" s="198"/>
      <c r="H57" s="197"/>
      <c r="I57" s="198"/>
      <c r="J57" s="197"/>
      <c r="K57" s="198"/>
      <c r="L57" s="99"/>
      <c r="M57" s="100"/>
      <c r="N57" s="101">
        <f aca="true" t="shared" si="12" ref="N57:O64">SUM(D57+F57+H57+J57+L57)</f>
        <v>0</v>
      </c>
      <c r="O57" s="102">
        <f t="shared" si="12"/>
        <v>4.5</v>
      </c>
      <c r="P57" s="103">
        <f aca="true" t="shared" si="13" ref="P57:P64">SUM(D57,F57,H57,J57,L57)-S57</f>
        <v>0</v>
      </c>
      <c r="Q57" s="104">
        <f aca="true" t="shared" si="14" ref="Q57:Q64">SUM(E57,G57,I57,K57,M57)-R57</f>
        <v>4.5</v>
      </c>
      <c r="R57" s="29">
        <f aca="true" t="shared" si="15" ref="R57:R67">IF(COUNT(M57,K57,I57,G57,E57)=5,MIN(M57,K57,I57,G57,E57),0)</f>
        <v>0</v>
      </c>
      <c r="S57" s="29">
        <f aca="true" t="shared" si="16" ref="S57:S67">IF(COUNT(D57,F57,H57,J57,L57)=5,MIN(D57,F57,H57,J57,L57),0)</f>
        <v>0</v>
      </c>
      <c r="T57" s="50"/>
      <c r="U57" s="50"/>
    </row>
    <row r="58" spans="1:21" s="31" customFormat="1" ht="14.25">
      <c r="A58" s="105">
        <v>2</v>
      </c>
      <c r="B58" s="222" t="s">
        <v>157</v>
      </c>
      <c r="C58" s="222" t="s">
        <v>30</v>
      </c>
      <c r="D58" s="99"/>
      <c r="E58" s="100">
        <v>4</v>
      </c>
      <c r="F58" s="99"/>
      <c r="G58" s="108"/>
      <c r="H58" s="99"/>
      <c r="I58" s="108"/>
      <c r="J58" s="99"/>
      <c r="K58" s="108"/>
      <c r="L58" s="99"/>
      <c r="M58" s="100"/>
      <c r="N58" s="106">
        <f t="shared" si="12"/>
        <v>0</v>
      </c>
      <c r="O58" s="107">
        <f t="shared" si="12"/>
        <v>4</v>
      </c>
      <c r="P58" s="27">
        <f t="shared" si="13"/>
        <v>0</v>
      </c>
      <c r="Q58" s="28">
        <f t="shared" si="14"/>
        <v>4</v>
      </c>
      <c r="R58" s="29">
        <f t="shared" si="15"/>
        <v>0</v>
      </c>
      <c r="S58" s="29">
        <f t="shared" si="16"/>
        <v>0</v>
      </c>
      <c r="T58" s="50"/>
      <c r="U58" s="50"/>
    </row>
    <row r="59" spans="1:21" s="31" customFormat="1" ht="14.25">
      <c r="A59" s="105">
        <v>3</v>
      </c>
      <c r="B59" s="222" t="s">
        <v>158</v>
      </c>
      <c r="C59" s="222" t="s">
        <v>68</v>
      </c>
      <c r="D59" s="99"/>
      <c r="E59" s="100">
        <v>4</v>
      </c>
      <c r="F59" s="99"/>
      <c r="G59" s="108"/>
      <c r="H59" s="99"/>
      <c r="I59" s="108"/>
      <c r="J59" s="99"/>
      <c r="K59" s="108"/>
      <c r="L59" s="99"/>
      <c r="M59" s="100"/>
      <c r="N59" s="106">
        <f t="shared" si="12"/>
        <v>0</v>
      </c>
      <c r="O59" s="107">
        <f t="shared" si="12"/>
        <v>4</v>
      </c>
      <c r="P59" s="27">
        <f t="shared" si="13"/>
        <v>0</v>
      </c>
      <c r="Q59" s="28">
        <f t="shared" si="14"/>
        <v>4</v>
      </c>
      <c r="R59" s="29">
        <f t="shared" si="15"/>
        <v>0</v>
      </c>
      <c r="S59" s="29">
        <f t="shared" si="16"/>
        <v>0</v>
      </c>
      <c r="T59" s="50"/>
      <c r="U59" s="50"/>
    </row>
    <row r="60" spans="1:21" s="31" customFormat="1" ht="14.25">
      <c r="A60" s="105">
        <v>4</v>
      </c>
      <c r="B60" s="222" t="s">
        <v>159</v>
      </c>
      <c r="C60" s="222" t="s">
        <v>30</v>
      </c>
      <c r="D60" s="99"/>
      <c r="E60" s="100">
        <v>4</v>
      </c>
      <c r="F60" s="99"/>
      <c r="G60" s="108"/>
      <c r="H60" s="99"/>
      <c r="I60" s="108"/>
      <c r="J60" s="99"/>
      <c r="K60" s="100"/>
      <c r="L60" s="99"/>
      <c r="M60" s="108"/>
      <c r="N60" s="106">
        <f t="shared" si="12"/>
        <v>0</v>
      </c>
      <c r="O60" s="107">
        <f t="shared" si="12"/>
        <v>4</v>
      </c>
      <c r="P60" s="27">
        <f t="shared" si="13"/>
        <v>0</v>
      </c>
      <c r="Q60" s="28">
        <f t="shared" si="14"/>
        <v>4</v>
      </c>
      <c r="R60" s="29">
        <f t="shared" si="15"/>
        <v>0</v>
      </c>
      <c r="S60" s="29">
        <f t="shared" si="16"/>
        <v>0</v>
      </c>
      <c r="T60" s="50"/>
      <c r="U60" s="50"/>
    </row>
    <row r="61" spans="1:21" s="31" customFormat="1" ht="14.25">
      <c r="A61" s="105">
        <v>5</v>
      </c>
      <c r="B61" s="222" t="s">
        <v>160</v>
      </c>
      <c r="C61" s="222" t="s">
        <v>73</v>
      </c>
      <c r="D61" s="99"/>
      <c r="E61" s="100">
        <v>1.5</v>
      </c>
      <c r="F61" s="99"/>
      <c r="G61" s="108"/>
      <c r="H61" s="99"/>
      <c r="I61" s="108"/>
      <c r="J61" s="99"/>
      <c r="K61" s="108"/>
      <c r="L61" s="99"/>
      <c r="M61" s="100"/>
      <c r="N61" s="106">
        <f t="shared" si="12"/>
        <v>0</v>
      </c>
      <c r="O61" s="107">
        <f t="shared" si="12"/>
        <v>1.5</v>
      </c>
      <c r="P61" s="27">
        <f t="shared" si="13"/>
        <v>0</v>
      </c>
      <c r="Q61" s="28">
        <f t="shared" si="14"/>
        <v>1.5</v>
      </c>
      <c r="R61" s="29">
        <f t="shared" si="15"/>
        <v>0</v>
      </c>
      <c r="S61" s="29">
        <f t="shared" si="16"/>
        <v>0</v>
      </c>
      <c r="T61" s="50"/>
      <c r="U61" s="50"/>
    </row>
    <row r="62" spans="1:21" s="31" customFormat="1" ht="14.25">
      <c r="A62" s="105">
        <v>6</v>
      </c>
      <c r="B62" s="149" t="s">
        <v>161</v>
      </c>
      <c r="C62" s="149" t="s">
        <v>43</v>
      </c>
      <c r="D62" s="77"/>
      <c r="E62" s="108">
        <v>1.5</v>
      </c>
      <c r="F62" s="77"/>
      <c r="G62" s="108"/>
      <c r="H62" s="99"/>
      <c r="I62" s="108"/>
      <c r="J62" s="99"/>
      <c r="K62" s="108"/>
      <c r="L62" s="99"/>
      <c r="M62" s="100"/>
      <c r="N62" s="109">
        <f t="shared" si="12"/>
        <v>0</v>
      </c>
      <c r="O62" s="110">
        <f t="shared" si="12"/>
        <v>1.5</v>
      </c>
      <c r="P62" s="81">
        <f t="shared" si="13"/>
        <v>0</v>
      </c>
      <c r="Q62" s="82">
        <f t="shared" si="14"/>
        <v>1.5</v>
      </c>
      <c r="R62" s="29">
        <f t="shared" si="15"/>
        <v>0</v>
      </c>
      <c r="S62" s="29">
        <f t="shared" si="16"/>
        <v>0</v>
      </c>
      <c r="T62" s="50"/>
      <c r="U62" s="50"/>
    </row>
    <row r="63" spans="1:21" s="31" customFormat="1" ht="14.25">
      <c r="A63" s="105">
        <v>7</v>
      </c>
      <c r="B63" s="149"/>
      <c r="C63" s="149"/>
      <c r="D63" s="77"/>
      <c r="E63" s="108"/>
      <c r="F63" s="77"/>
      <c r="G63" s="108"/>
      <c r="H63" s="99"/>
      <c r="I63" s="108"/>
      <c r="J63" s="77"/>
      <c r="K63" s="108"/>
      <c r="L63" s="99"/>
      <c r="M63" s="108"/>
      <c r="N63" s="109">
        <f t="shared" si="12"/>
        <v>0</v>
      </c>
      <c r="O63" s="110">
        <f t="shared" si="12"/>
        <v>0</v>
      </c>
      <c r="P63" s="81">
        <f t="shared" si="13"/>
        <v>0</v>
      </c>
      <c r="Q63" s="82">
        <f t="shared" si="14"/>
        <v>0</v>
      </c>
      <c r="R63" s="29">
        <f t="shared" si="15"/>
        <v>0</v>
      </c>
      <c r="S63" s="29">
        <f t="shared" si="16"/>
        <v>0</v>
      </c>
      <c r="T63" s="50"/>
      <c r="U63" s="50"/>
    </row>
    <row r="64" spans="1:21" s="31" customFormat="1" ht="14.25">
      <c r="A64" s="105">
        <v>8</v>
      </c>
      <c r="B64" s="149"/>
      <c r="C64" s="149"/>
      <c r="D64" s="99"/>
      <c r="E64" s="108"/>
      <c r="F64" s="99"/>
      <c r="G64" s="108"/>
      <c r="H64" s="77"/>
      <c r="I64" s="108"/>
      <c r="J64" s="77"/>
      <c r="K64" s="100"/>
      <c r="L64" s="99"/>
      <c r="M64" s="108"/>
      <c r="N64" s="109">
        <f t="shared" si="12"/>
        <v>0</v>
      </c>
      <c r="O64" s="110">
        <f t="shared" si="12"/>
        <v>0</v>
      </c>
      <c r="P64" s="81">
        <f t="shared" si="13"/>
        <v>0</v>
      </c>
      <c r="Q64" s="82">
        <f t="shared" si="14"/>
        <v>0</v>
      </c>
      <c r="R64" s="29">
        <f t="shared" si="15"/>
        <v>0</v>
      </c>
      <c r="S64" s="29">
        <f t="shared" si="16"/>
        <v>0</v>
      </c>
      <c r="T64" s="50"/>
      <c r="U64" s="50"/>
    </row>
    <row r="65" spans="1:21" s="31" customFormat="1" ht="14.25">
      <c r="A65" s="105">
        <v>9</v>
      </c>
      <c r="B65" s="149"/>
      <c r="C65" s="149"/>
      <c r="D65" s="77"/>
      <c r="E65" s="108"/>
      <c r="F65" s="77"/>
      <c r="G65" s="108"/>
      <c r="H65" s="77"/>
      <c r="I65" s="108"/>
      <c r="J65" s="77"/>
      <c r="K65" s="100"/>
      <c r="L65" s="99"/>
      <c r="M65" s="108"/>
      <c r="N65" s="109">
        <f aca="true" t="shared" si="17" ref="N65:O67">SUM(D65+F65+H65+J65+L65)</f>
        <v>0</v>
      </c>
      <c r="O65" s="110">
        <f t="shared" si="17"/>
        <v>0</v>
      </c>
      <c r="P65" s="81">
        <f>SUM(D65,F65,H65,J65,L65)-S65</f>
        <v>0</v>
      </c>
      <c r="Q65" s="82">
        <f>SUM(E65,G65,I65,K65,M65)-R65</f>
        <v>0</v>
      </c>
      <c r="R65" s="29">
        <f t="shared" si="15"/>
        <v>0</v>
      </c>
      <c r="S65" s="29">
        <f t="shared" si="16"/>
        <v>0</v>
      </c>
      <c r="T65" s="50"/>
      <c r="U65" s="50"/>
    </row>
    <row r="66" spans="1:19" s="29" customFormat="1" ht="14.25">
      <c r="A66" s="105">
        <v>10</v>
      </c>
      <c r="B66" s="149"/>
      <c r="C66" s="149"/>
      <c r="D66" s="77"/>
      <c r="E66" s="108"/>
      <c r="F66" s="77"/>
      <c r="G66" s="108"/>
      <c r="H66" s="77"/>
      <c r="I66" s="108"/>
      <c r="J66" s="77"/>
      <c r="K66" s="78"/>
      <c r="L66" s="99"/>
      <c r="M66" s="108"/>
      <c r="N66" s="109">
        <f t="shared" si="17"/>
        <v>0</v>
      </c>
      <c r="O66" s="110">
        <f t="shared" si="17"/>
        <v>0</v>
      </c>
      <c r="P66" s="81">
        <f>SUM(D66,F66,H66,J66,L66)-S66</f>
        <v>0</v>
      </c>
      <c r="Q66" s="82">
        <f>SUM(E66,G66,I66,K66,M66)-R66</f>
        <v>0</v>
      </c>
      <c r="R66" s="29">
        <f t="shared" si="15"/>
        <v>0</v>
      </c>
      <c r="S66" s="29">
        <f t="shared" si="16"/>
        <v>0</v>
      </c>
    </row>
    <row r="67" spans="1:19" ht="15">
      <c r="A67" s="105">
        <v>11</v>
      </c>
      <c r="B67" s="149"/>
      <c r="C67" s="149"/>
      <c r="D67" s="77"/>
      <c r="E67" s="108"/>
      <c r="F67" s="77"/>
      <c r="G67" s="108"/>
      <c r="H67" s="77"/>
      <c r="I67" s="108"/>
      <c r="J67" s="77"/>
      <c r="K67" s="144"/>
      <c r="L67" s="99"/>
      <c r="M67" s="108"/>
      <c r="N67" s="109">
        <f t="shared" si="17"/>
        <v>0</v>
      </c>
      <c r="O67" s="110">
        <f t="shared" si="17"/>
        <v>0</v>
      </c>
      <c r="P67" s="81">
        <f>SUM(D67,F67,H67,J67,L67)-S67</f>
        <v>0</v>
      </c>
      <c r="Q67" s="82">
        <f>SUM(E67,G67,I67,K67,M67)-R67</f>
        <v>0</v>
      </c>
      <c r="R67" s="29">
        <f t="shared" si="15"/>
        <v>0</v>
      </c>
      <c r="S67" s="29">
        <f t="shared" si="16"/>
        <v>0</v>
      </c>
    </row>
    <row r="68" spans="1:13" ht="15">
      <c r="A68" s="75"/>
      <c r="B68" s="75"/>
      <c r="C68" s="75"/>
      <c r="D68" s="75"/>
      <c r="E68" s="75"/>
      <c r="F68" s="75"/>
      <c r="G68" s="75"/>
      <c r="H68" s="75"/>
      <c r="I68" s="75"/>
      <c r="K68" s="75"/>
      <c r="L68" s="75"/>
      <c r="M68" s="75"/>
    </row>
    <row r="69" spans="1:11" ht="15">
      <c r="A69" s="258"/>
      <c r="B69" s="75"/>
      <c r="C69" s="75"/>
      <c r="D69" s="75"/>
      <c r="E69" s="75"/>
      <c r="F69" s="75"/>
      <c r="G69" s="75"/>
      <c r="H69" s="75"/>
      <c r="I69" s="75"/>
      <c r="K69" s="75"/>
    </row>
    <row r="70" spans="2:6" ht="15">
      <c r="B70" s="111" t="s">
        <v>24</v>
      </c>
      <c r="C70" s="29"/>
      <c r="D70" s="65"/>
      <c r="E70" s="66"/>
      <c r="F70" s="67"/>
    </row>
    <row r="71" ht="15">
      <c r="B71" s="111" t="s">
        <v>17</v>
      </c>
    </row>
    <row r="73" spans="1:10" ht="15">
      <c r="A73" s="112"/>
      <c r="B73" s="113" t="s">
        <v>23</v>
      </c>
      <c r="C73" s="113"/>
      <c r="D73" s="114"/>
      <c r="E73" s="115"/>
      <c r="F73" s="116"/>
      <c r="G73" s="115"/>
      <c r="H73" s="117"/>
      <c r="I73" s="115"/>
      <c r="J73" s="118"/>
    </row>
  </sheetData>
  <sheetProtection/>
  <mergeCells count="11">
    <mergeCell ref="P2:Q2"/>
    <mergeCell ref="J2:K2"/>
    <mergeCell ref="J3:K3"/>
    <mergeCell ref="L3:M3"/>
    <mergeCell ref="D2:E2"/>
    <mergeCell ref="F2:G2"/>
    <mergeCell ref="H2:I2"/>
    <mergeCell ref="H3:I3"/>
    <mergeCell ref="L2:M2"/>
    <mergeCell ref="D3:E3"/>
    <mergeCell ref="F3:G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9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E57" sqref="E57"/>
    </sheetView>
  </sheetViews>
  <sheetFormatPr defaultColWidth="8.8984375" defaultRowHeight="15"/>
  <cols>
    <col min="1" max="1" width="3.59765625" style="70" customWidth="1"/>
    <col min="2" max="2" width="18.796875" style="11" customWidth="1"/>
    <col min="3" max="3" width="23.3984375" style="11" customWidth="1"/>
    <col min="4" max="4" width="6.796875" style="71" customWidth="1"/>
    <col min="5" max="5" width="4.19921875" style="72" customWidth="1"/>
    <col min="6" max="6" width="6.796875" style="73" customWidth="1"/>
    <col min="7" max="7" width="4.3984375" style="72" customWidth="1"/>
    <col min="8" max="8" width="6.796875" style="74" customWidth="1"/>
    <col min="9" max="9" width="4.19921875" style="72" customWidth="1"/>
    <col min="10" max="10" width="6.796875" style="75" customWidth="1"/>
    <col min="11" max="11" width="4.19921875" style="72" customWidth="1"/>
    <col min="12" max="12" width="6.796875" style="74" customWidth="1"/>
    <col min="13" max="13" width="4.8984375" style="72" customWidth="1"/>
    <col min="14" max="14" width="6.796875" style="75" customWidth="1"/>
    <col min="15" max="15" width="6.59765625" style="75" customWidth="1"/>
    <col min="16" max="16" width="8.796875" style="75" customWidth="1"/>
    <col min="17" max="17" width="8.59765625" style="75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28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52"/>
      <c r="B2" s="253" t="s">
        <v>4</v>
      </c>
      <c r="C2" s="257"/>
      <c r="D2" s="259">
        <v>43757</v>
      </c>
      <c r="E2" s="260"/>
      <c r="F2" s="265">
        <v>43785</v>
      </c>
      <c r="G2" s="260"/>
      <c r="H2" s="259">
        <v>43841</v>
      </c>
      <c r="I2" s="260"/>
      <c r="J2" s="259">
        <v>43869</v>
      </c>
      <c r="K2" s="260"/>
      <c r="L2" s="259">
        <v>43911</v>
      </c>
      <c r="M2" s="260"/>
      <c r="N2" s="255"/>
      <c r="O2" s="256"/>
      <c r="P2" s="263" t="s">
        <v>20</v>
      </c>
      <c r="Q2" s="26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61" t="s">
        <v>14</v>
      </c>
      <c r="E3" s="262"/>
      <c r="F3" s="261" t="s">
        <v>18</v>
      </c>
      <c r="G3" s="262"/>
      <c r="H3" s="261" t="s">
        <v>15</v>
      </c>
      <c r="I3" s="262"/>
      <c r="J3" s="261" t="s">
        <v>16</v>
      </c>
      <c r="K3" s="262"/>
      <c r="L3" s="261" t="s">
        <v>19</v>
      </c>
      <c r="M3" s="262"/>
      <c r="N3" s="180" t="s">
        <v>2</v>
      </c>
      <c r="O3" s="181" t="s">
        <v>6</v>
      </c>
      <c r="P3" s="179" t="s">
        <v>10</v>
      </c>
      <c r="Q3" s="178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8">
        <v>1</v>
      </c>
      <c r="B4" s="223" t="s">
        <v>108</v>
      </c>
      <c r="C4" s="224" t="s">
        <v>30</v>
      </c>
      <c r="D4" s="197">
        <v>20</v>
      </c>
      <c r="E4" s="218">
        <v>6.5</v>
      </c>
      <c r="F4" s="225"/>
      <c r="G4" s="187"/>
      <c r="H4" s="225"/>
      <c r="I4" s="226"/>
      <c r="J4" s="197"/>
      <c r="K4" s="227"/>
      <c r="L4" s="225"/>
      <c r="M4" s="185"/>
      <c r="N4" s="119">
        <f aca="true" t="shared" si="0" ref="N4:N35">SUM(D4+F4+H4+J4+L4)</f>
        <v>20</v>
      </c>
      <c r="O4" s="120">
        <f aca="true" t="shared" si="1" ref="O4:O35">SUM(E4+G4+I4+K4+M4)</f>
        <v>6.5</v>
      </c>
      <c r="P4" s="103">
        <f aca="true" t="shared" si="2" ref="P4:P35">SUM(D4,F4,H4,J4,L4)-S4</f>
        <v>20</v>
      </c>
      <c r="Q4" s="104">
        <f aca="true" t="shared" si="3" ref="Q4:Q35">SUM(E4,G4,I4,K4,M4)-R4</f>
        <v>6.5</v>
      </c>
      <c r="R4" s="29">
        <f aca="true" t="shared" si="4" ref="R4:R35">IF(COUNT(M4,K4,I4,G4,E4)=5,MIN(M4,K4,I4,G4,E4),0)</f>
        <v>0</v>
      </c>
      <c r="S4" s="29">
        <f aca="true" t="shared" si="5" ref="S4:S35">IF(COUNT(D4,F4,H4,J4,L4)=5,MIN(D4,F4,H4,J4,L4),0)</f>
        <v>0</v>
      </c>
      <c r="T4" s="30"/>
      <c r="U4" s="31"/>
    </row>
    <row r="5" spans="1:21" s="12" customFormat="1" ht="14.25">
      <c r="A5" s="85">
        <v>2</v>
      </c>
      <c r="B5" s="220" t="s">
        <v>109</v>
      </c>
      <c r="C5" s="212" t="s">
        <v>51</v>
      </c>
      <c r="D5" s="152">
        <v>18</v>
      </c>
      <c r="E5" s="191">
        <v>5.5</v>
      </c>
      <c r="F5" s="188"/>
      <c r="G5" s="228"/>
      <c r="H5" s="199"/>
      <c r="I5" s="209"/>
      <c r="J5" s="186"/>
      <c r="K5" s="229"/>
      <c r="L5" s="188"/>
      <c r="M5" s="38"/>
      <c r="N5" s="79">
        <f t="shared" si="0"/>
        <v>18</v>
      </c>
      <c r="O5" s="80">
        <f t="shared" si="1"/>
        <v>5.5</v>
      </c>
      <c r="P5" s="81">
        <f t="shared" si="2"/>
        <v>18</v>
      </c>
      <c r="Q5" s="82">
        <f t="shared" si="3"/>
        <v>5.5</v>
      </c>
      <c r="R5" s="29">
        <f t="shared" si="4"/>
        <v>0</v>
      </c>
      <c r="S5" s="29">
        <f t="shared" si="5"/>
        <v>0</v>
      </c>
      <c r="T5" s="30"/>
      <c r="U5" s="31"/>
    </row>
    <row r="6" spans="1:21" s="50" customFormat="1" ht="14.25">
      <c r="A6" s="85">
        <v>3</v>
      </c>
      <c r="B6" s="220" t="s">
        <v>110</v>
      </c>
      <c r="C6" s="212" t="s">
        <v>30</v>
      </c>
      <c r="D6" s="77">
        <v>17</v>
      </c>
      <c r="E6" s="191">
        <v>5.5</v>
      </c>
      <c r="F6" s="167"/>
      <c r="G6" s="206"/>
      <c r="H6" s="167"/>
      <c r="I6" s="230"/>
      <c r="J6" s="77"/>
      <c r="K6" s="231"/>
      <c r="L6" s="167"/>
      <c r="M6" s="54"/>
      <c r="N6" s="79">
        <f t="shared" si="0"/>
        <v>17</v>
      </c>
      <c r="O6" s="80">
        <f t="shared" si="1"/>
        <v>5.5</v>
      </c>
      <c r="P6" s="81">
        <f t="shared" si="2"/>
        <v>17</v>
      </c>
      <c r="Q6" s="82">
        <f t="shared" si="3"/>
        <v>5.5</v>
      </c>
      <c r="R6" s="29">
        <f t="shared" si="4"/>
        <v>0</v>
      </c>
      <c r="S6" s="29">
        <f t="shared" si="5"/>
        <v>0</v>
      </c>
      <c r="T6" s="31"/>
      <c r="U6" s="31"/>
    </row>
    <row r="7" spans="1:21" s="31" customFormat="1" ht="14.25">
      <c r="A7" s="85">
        <v>4</v>
      </c>
      <c r="B7" s="220" t="s">
        <v>111</v>
      </c>
      <c r="C7" s="212" t="s">
        <v>78</v>
      </c>
      <c r="D7" s="152">
        <v>16</v>
      </c>
      <c r="E7" s="191">
        <v>5</v>
      </c>
      <c r="F7" s="167"/>
      <c r="G7" s="206"/>
      <c r="H7" s="167"/>
      <c r="I7" s="230"/>
      <c r="J7" s="77"/>
      <c r="K7" s="231"/>
      <c r="L7" s="167"/>
      <c r="M7" s="127"/>
      <c r="N7" s="79">
        <f t="shared" si="0"/>
        <v>16</v>
      </c>
      <c r="O7" s="80">
        <f t="shared" si="1"/>
        <v>5</v>
      </c>
      <c r="P7" s="81">
        <f t="shared" si="2"/>
        <v>16</v>
      </c>
      <c r="Q7" s="82">
        <f t="shared" si="3"/>
        <v>5</v>
      </c>
      <c r="R7" s="29">
        <f t="shared" si="4"/>
        <v>0</v>
      </c>
      <c r="S7" s="29">
        <f t="shared" si="5"/>
        <v>0</v>
      </c>
      <c r="T7" s="50"/>
      <c r="U7" s="50"/>
    </row>
    <row r="8" spans="1:21" s="31" customFormat="1" ht="14.25">
      <c r="A8" s="85">
        <v>5</v>
      </c>
      <c r="B8" s="220" t="s">
        <v>112</v>
      </c>
      <c r="C8" s="212" t="s">
        <v>30</v>
      </c>
      <c r="D8" s="77">
        <v>15</v>
      </c>
      <c r="E8" s="191">
        <v>5</v>
      </c>
      <c r="F8" s="167"/>
      <c r="G8" s="191"/>
      <c r="H8" s="77"/>
      <c r="I8" s="232"/>
      <c r="J8" s="146"/>
      <c r="K8" s="233"/>
      <c r="L8" s="167"/>
      <c r="M8" s="127"/>
      <c r="N8" s="79">
        <f t="shared" si="0"/>
        <v>15</v>
      </c>
      <c r="O8" s="80">
        <f t="shared" si="1"/>
        <v>5</v>
      </c>
      <c r="P8" s="81">
        <f t="shared" si="2"/>
        <v>15</v>
      </c>
      <c r="Q8" s="82">
        <f t="shared" si="3"/>
        <v>5</v>
      </c>
      <c r="R8" s="29">
        <f t="shared" si="4"/>
        <v>0</v>
      </c>
      <c r="S8" s="29">
        <f t="shared" si="5"/>
        <v>0</v>
      </c>
      <c r="T8" s="50"/>
      <c r="U8" s="50"/>
    </row>
    <row r="9" spans="1:19" s="50" customFormat="1" ht="14.25">
      <c r="A9" s="85">
        <v>6</v>
      </c>
      <c r="B9" s="220" t="s">
        <v>113</v>
      </c>
      <c r="C9" s="212" t="s">
        <v>41</v>
      </c>
      <c r="D9" s="152">
        <v>14</v>
      </c>
      <c r="E9" s="191">
        <v>5</v>
      </c>
      <c r="F9" s="167"/>
      <c r="G9" s="144"/>
      <c r="H9" s="167"/>
      <c r="I9" s="230"/>
      <c r="J9" s="77"/>
      <c r="K9" s="144"/>
      <c r="L9" s="170"/>
      <c r="M9" s="123"/>
      <c r="N9" s="79">
        <f t="shared" si="0"/>
        <v>14</v>
      </c>
      <c r="O9" s="80">
        <f t="shared" si="1"/>
        <v>5</v>
      </c>
      <c r="P9" s="81">
        <f t="shared" si="2"/>
        <v>14</v>
      </c>
      <c r="Q9" s="82">
        <f t="shared" si="3"/>
        <v>5</v>
      </c>
      <c r="R9" s="29">
        <f t="shared" si="4"/>
        <v>0</v>
      </c>
      <c r="S9" s="29">
        <f t="shared" si="5"/>
        <v>0</v>
      </c>
    </row>
    <row r="10" spans="1:21" s="50" customFormat="1" ht="14.25">
      <c r="A10" s="85">
        <v>7</v>
      </c>
      <c r="B10" s="220" t="s">
        <v>114</v>
      </c>
      <c r="C10" s="149" t="s">
        <v>43</v>
      </c>
      <c r="D10" s="77">
        <v>13</v>
      </c>
      <c r="E10" s="191">
        <v>5</v>
      </c>
      <c r="F10" s="167"/>
      <c r="G10" s="78"/>
      <c r="H10" s="167"/>
      <c r="I10" s="213"/>
      <c r="J10" s="152"/>
      <c r="K10" s="191"/>
      <c r="L10" s="167"/>
      <c r="M10" s="54"/>
      <c r="N10" s="79">
        <f t="shared" si="0"/>
        <v>13</v>
      </c>
      <c r="O10" s="80">
        <f t="shared" si="1"/>
        <v>5</v>
      </c>
      <c r="P10" s="81">
        <f t="shared" si="2"/>
        <v>13</v>
      </c>
      <c r="Q10" s="82">
        <f t="shared" si="3"/>
        <v>5</v>
      </c>
      <c r="R10" s="29">
        <f t="shared" si="4"/>
        <v>0</v>
      </c>
      <c r="S10" s="29">
        <f t="shared" si="5"/>
        <v>0</v>
      </c>
      <c r="T10" s="31"/>
      <c r="U10" s="31"/>
    </row>
    <row r="11" spans="1:21" s="31" customFormat="1" ht="14.25">
      <c r="A11" s="85">
        <v>8</v>
      </c>
      <c r="B11" s="220" t="s">
        <v>115</v>
      </c>
      <c r="C11" s="212" t="s">
        <v>49</v>
      </c>
      <c r="D11" s="152">
        <v>12</v>
      </c>
      <c r="E11" s="191">
        <v>4.5</v>
      </c>
      <c r="F11" s="170"/>
      <c r="G11" s="191"/>
      <c r="H11" s="170"/>
      <c r="I11" s="234"/>
      <c r="J11" s="152"/>
      <c r="K11" s="191"/>
      <c r="L11" s="170"/>
      <c r="M11" s="125"/>
      <c r="N11" s="79">
        <f t="shared" si="0"/>
        <v>12</v>
      </c>
      <c r="O11" s="80">
        <f t="shared" si="1"/>
        <v>4.5</v>
      </c>
      <c r="P11" s="81">
        <f t="shared" si="2"/>
        <v>12</v>
      </c>
      <c r="Q11" s="82">
        <f t="shared" si="3"/>
        <v>4.5</v>
      </c>
      <c r="R11" s="29">
        <f t="shared" si="4"/>
        <v>0</v>
      </c>
      <c r="S11" s="29">
        <f t="shared" si="5"/>
        <v>0</v>
      </c>
      <c r="T11" s="50"/>
      <c r="U11" s="50"/>
    </row>
    <row r="12" spans="1:21" s="50" customFormat="1" ht="14.25">
      <c r="A12" s="85">
        <v>9</v>
      </c>
      <c r="B12" s="220" t="s">
        <v>116</v>
      </c>
      <c r="C12" s="212" t="s">
        <v>41</v>
      </c>
      <c r="D12" s="77">
        <v>11</v>
      </c>
      <c r="E12" s="191">
        <v>4.5</v>
      </c>
      <c r="F12" s="170"/>
      <c r="G12" s="191"/>
      <c r="H12" s="167"/>
      <c r="I12" s="234"/>
      <c r="J12" s="77"/>
      <c r="K12" s="206"/>
      <c r="L12" s="167"/>
      <c r="M12" s="127"/>
      <c r="N12" s="79">
        <f t="shared" si="0"/>
        <v>11</v>
      </c>
      <c r="O12" s="80">
        <f t="shared" si="1"/>
        <v>4.5</v>
      </c>
      <c r="P12" s="81">
        <f t="shared" si="2"/>
        <v>11</v>
      </c>
      <c r="Q12" s="82">
        <f t="shared" si="3"/>
        <v>4.5</v>
      </c>
      <c r="R12" s="29">
        <f t="shared" si="4"/>
        <v>0</v>
      </c>
      <c r="S12" s="29">
        <f t="shared" si="5"/>
        <v>0</v>
      </c>
      <c r="T12" s="31"/>
      <c r="U12" s="31"/>
    </row>
    <row r="13" spans="1:21" s="50" customFormat="1" ht="14.25">
      <c r="A13" s="85">
        <v>10</v>
      </c>
      <c r="B13" s="220" t="s">
        <v>117</v>
      </c>
      <c r="C13" s="212" t="s">
        <v>78</v>
      </c>
      <c r="D13" s="152">
        <v>10</v>
      </c>
      <c r="E13" s="191">
        <v>4.5</v>
      </c>
      <c r="F13" s="167"/>
      <c r="G13" s="206"/>
      <c r="H13" s="167"/>
      <c r="I13" s="213"/>
      <c r="J13" s="77"/>
      <c r="K13" s="144"/>
      <c r="L13" s="167"/>
      <c r="M13" s="126"/>
      <c r="N13" s="79">
        <f t="shared" si="0"/>
        <v>10</v>
      </c>
      <c r="O13" s="80">
        <f t="shared" si="1"/>
        <v>4.5</v>
      </c>
      <c r="P13" s="81">
        <f t="shared" si="2"/>
        <v>10</v>
      </c>
      <c r="Q13" s="82">
        <f t="shared" si="3"/>
        <v>4.5</v>
      </c>
      <c r="R13" s="29">
        <f t="shared" si="4"/>
        <v>0</v>
      </c>
      <c r="S13" s="29">
        <f t="shared" si="5"/>
        <v>0</v>
      </c>
      <c r="T13" s="31"/>
      <c r="U13" s="31"/>
    </row>
    <row r="14" spans="1:21" s="31" customFormat="1" ht="14.25">
      <c r="A14" s="85">
        <v>11</v>
      </c>
      <c r="B14" s="220" t="s">
        <v>118</v>
      </c>
      <c r="C14" s="212" t="s">
        <v>43</v>
      </c>
      <c r="D14" s="77">
        <v>9</v>
      </c>
      <c r="E14" s="191">
        <v>4.5</v>
      </c>
      <c r="F14" s="167"/>
      <c r="G14" s="206"/>
      <c r="H14" s="167"/>
      <c r="I14" s="230"/>
      <c r="J14" s="77"/>
      <c r="K14" s="206"/>
      <c r="L14" s="167"/>
      <c r="M14" s="129"/>
      <c r="N14" s="79">
        <f t="shared" si="0"/>
        <v>9</v>
      </c>
      <c r="O14" s="80">
        <f t="shared" si="1"/>
        <v>4.5</v>
      </c>
      <c r="P14" s="81">
        <f t="shared" si="2"/>
        <v>9</v>
      </c>
      <c r="Q14" s="82">
        <f t="shared" si="3"/>
        <v>4.5</v>
      </c>
      <c r="R14" s="29">
        <f t="shared" si="4"/>
        <v>0</v>
      </c>
      <c r="S14" s="29">
        <f t="shared" si="5"/>
        <v>0</v>
      </c>
      <c r="T14" s="29"/>
      <c r="U14" s="29"/>
    </row>
    <row r="15" spans="1:21" s="29" customFormat="1" ht="14.25">
      <c r="A15" s="85">
        <v>12</v>
      </c>
      <c r="B15" s="220" t="s">
        <v>119</v>
      </c>
      <c r="C15" s="212" t="s">
        <v>39</v>
      </c>
      <c r="D15" s="152">
        <v>8</v>
      </c>
      <c r="E15" s="191">
        <v>4.5</v>
      </c>
      <c r="F15" s="167"/>
      <c r="G15" s="191"/>
      <c r="H15" s="167"/>
      <c r="I15" s="230"/>
      <c r="J15" s="77"/>
      <c r="K15" s="206"/>
      <c r="L15" s="167"/>
      <c r="M15" s="54"/>
      <c r="N15" s="79">
        <f t="shared" si="0"/>
        <v>8</v>
      </c>
      <c r="O15" s="80">
        <f t="shared" si="1"/>
        <v>4.5</v>
      </c>
      <c r="P15" s="81">
        <f t="shared" si="2"/>
        <v>8</v>
      </c>
      <c r="Q15" s="82">
        <f t="shared" si="3"/>
        <v>4.5</v>
      </c>
      <c r="R15" s="29">
        <f t="shared" si="4"/>
        <v>0</v>
      </c>
      <c r="S15" s="29">
        <f t="shared" si="5"/>
        <v>0</v>
      </c>
      <c r="T15" s="31"/>
      <c r="U15" s="31"/>
    </row>
    <row r="16" spans="1:19" s="29" customFormat="1" ht="14.25">
      <c r="A16" s="85">
        <v>13</v>
      </c>
      <c r="B16" s="220" t="s">
        <v>120</v>
      </c>
      <c r="C16" s="212" t="s">
        <v>30</v>
      </c>
      <c r="D16" s="77">
        <v>7</v>
      </c>
      <c r="E16" s="156">
        <v>4</v>
      </c>
      <c r="F16" s="170"/>
      <c r="G16" s="191"/>
      <c r="H16" s="167"/>
      <c r="I16" s="230"/>
      <c r="J16" s="77"/>
      <c r="K16" s="206"/>
      <c r="L16" s="170"/>
      <c r="M16" s="122"/>
      <c r="N16" s="79">
        <f t="shared" si="0"/>
        <v>7</v>
      </c>
      <c r="O16" s="80">
        <f t="shared" si="1"/>
        <v>4</v>
      </c>
      <c r="P16" s="81">
        <f t="shared" si="2"/>
        <v>7</v>
      </c>
      <c r="Q16" s="82">
        <f t="shared" si="3"/>
        <v>4</v>
      </c>
      <c r="R16" s="29">
        <f t="shared" si="4"/>
        <v>0</v>
      </c>
      <c r="S16" s="29">
        <f t="shared" si="5"/>
        <v>0</v>
      </c>
    </row>
    <row r="17" spans="1:19" s="29" customFormat="1" ht="14.25">
      <c r="A17" s="85">
        <v>14</v>
      </c>
      <c r="B17" s="220" t="s">
        <v>121</v>
      </c>
      <c r="C17" s="212" t="s">
        <v>43</v>
      </c>
      <c r="D17" s="152">
        <v>6</v>
      </c>
      <c r="E17" s="156">
        <v>4</v>
      </c>
      <c r="F17" s="167"/>
      <c r="G17" s="191"/>
      <c r="H17" s="167"/>
      <c r="I17" s="213"/>
      <c r="J17" s="152"/>
      <c r="K17" s="191"/>
      <c r="L17" s="170"/>
      <c r="M17" s="123"/>
      <c r="N17" s="79">
        <f t="shared" si="0"/>
        <v>6</v>
      </c>
      <c r="O17" s="80">
        <f t="shared" si="1"/>
        <v>4</v>
      </c>
      <c r="P17" s="81">
        <f t="shared" si="2"/>
        <v>6</v>
      </c>
      <c r="Q17" s="82">
        <f t="shared" si="3"/>
        <v>4</v>
      </c>
      <c r="R17" s="29">
        <f t="shared" si="4"/>
        <v>0</v>
      </c>
      <c r="S17" s="29">
        <f t="shared" si="5"/>
        <v>0</v>
      </c>
    </row>
    <row r="18" spans="1:19" s="29" customFormat="1" ht="14.25">
      <c r="A18" s="85">
        <v>15</v>
      </c>
      <c r="B18" s="220" t="s">
        <v>122</v>
      </c>
      <c r="C18" s="212" t="s">
        <v>30</v>
      </c>
      <c r="D18" s="77">
        <v>5</v>
      </c>
      <c r="E18" s="156">
        <v>4</v>
      </c>
      <c r="F18" s="170"/>
      <c r="G18" s="191"/>
      <c r="H18" s="167"/>
      <c r="I18" s="234"/>
      <c r="J18" s="77"/>
      <c r="K18" s="206"/>
      <c r="L18" s="167"/>
      <c r="M18" s="128"/>
      <c r="N18" s="79">
        <f t="shared" si="0"/>
        <v>5</v>
      </c>
      <c r="O18" s="80">
        <f t="shared" si="1"/>
        <v>4</v>
      </c>
      <c r="P18" s="81">
        <f t="shared" si="2"/>
        <v>5</v>
      </c>
      <c r="Q18" s="82">
        <f t="shared" si="3"/>
        <v>4</v>
      </c>
      <c r="R18" s="29">
        <f t="shared" si="4"/>
        <v>0</v>
      </c>
      <c r="S18" s="29">
        <f t="shared" si="5"/>
        <v>0</v>
      </c>
    </row>
    <row r="19" spans="1:19" s="29" customFormat="1" ht="14.25">
      <c r="A19" s="85">
        <v>16</v>
      </c>
      <c r="B19" s="220" t="s">
        <v>123</v>
      </c>
      <c r="C19" s="212" t="s">
        <v>51</v>
      </c>
      <c r="D19" s="152">
        <v>4</v>
      </c>
      <c r="E19" s="156">
        <v>4</v>
      </c>
      <c r="F19" s="170"/>
      <c r="G19" s="191"/>
      <c r="H19" s="152"/>
      <c r="I19" s="232"/>
      <c r="J19" s="77"/>
      <c r="K19" s="206"/>
      <c r="L19" s="170"/>
      <c r="M19" s="42"/>
      <c r="N19" s="79">
        <f t="shared" si="0"/>
        <v>4</v>
      </c>
      <c r="O19" s="80">
        <f t="shared" si="1"/>
        <v>4</v>
      </c>
      <c r="P19" s="81">
        <f t="shared" si="2"/>
        <v>4</v>
      </c>
      <c r="Q19" s="82">
        <f t="shared" si="3"/>
        <v>4</v>
      </c>
      <c r="R19" s="29">
        <f t="shared" si="4"/>
        <v>0</v>
      </c>
      <c r="S19" s="29">
        <f t="shared" si="5"/>
        <v>0</v>
      </c>
    </row>
    <row r="20" spans="1:19" s="29" customFormat="1" ht="14.25">
      <c r="A20" s="85">
        <v>17</v>
      </c>
      <c r="B20" s="220" t="s">
        <v>124</v>
      </c>
      <c r="C20" s="212" t="s">
        <v>41</v>
      </c>
      <c r="D20" s="77">
        <v>3</v>
      </c>
      <c r="E20" s="156">
        <v>4</v>
      </c>
      <c r="F20" s="170"/>
      <c r="G20" s="191"/>
      <c r="H20" s="77"/>
      <c r="I20" s="232"/>
      <c r="J20" s="77"/>
      <c r="K20" s="206"/>
      <c r="L20" s="170"/>
      <c r="M20" s="123"/>
      <c r="N20" s="79">
        <f t="shared" si="0"/>
        <v>3</v>
      </c>
      <c r="O20" s="80">
        <f t="shared" si="1"/>
        <v>4</v>
      </c>
      <c r="P20" s="81">
        <f t="shared" si="2"/>
        <v>3</v>
      </c>
      <c r="Q20" s="82">
        <f t="shared" si="3"/>
        <v>4</v>
      </c>
      <c r="R20" s="29">
        <f t="shared" si="4"/>
        <v>0</v>
      </c>
      <c r="S20" s="29">
        <f t="shared" si="5"/>
        <v>0</v>
      </c>
    </row>
    <row r="21" spans="1:19" s="29" customFormat="1" ht="14.25">
      <c r="A21" s="85">
        <v>18</v>
      </c>
      <c r="B21" s="220" t="s">
        <v>125</v>
      </c>
      <c r="C21" s="212" t="s">
        <v>51</v>
      </c>
      <c r="D21" s="152">
        <v>2</v>
      </c>
      <c r="E21" s="156">
        <v>4</v>
      </c>
      <c r="F21" s="167"/>
      <c r="G21" s="144"/>
      <c r="H21" s="167"/>
      <c r="I21" s="230"/>
      <c r="J21" s="152"/>
      <c r="K21" s="144"/>
      <c r="L21" s="167"/>
      <c r="M21" s="54"/>
      <c r="N21" s="79">
        <f t="shared" si="0"/>
        <v>2</v>
      </c>
      <c r="O21" s="80">
        <f t="shared" si="1"/>
        <v>4</v>
      </c>
      <c r="P21" s="81">
        <f t="shared" si="2"/>
        <v>2</v>
      </c>
      <c r="Q21" s="82">
        <f t="shared" si="3"/>
        <v>4</v>
      </c>
      <c r="R21" s="29">
        <f t="shared" si="4"/>
        <v>0</v>
      </c>
      <c r="S21" s="29">
        <f t="shared" si="5"/>
        <v>0</v>
      </c>
    </row>
    <row r="22" spans="1:19" s="29" customFormat="1" ht="14.25">
      <c r="A22" s="85">
        <v>19</v>
      </c>
      <c r="B22" s="220" t="s">
        <v>126</v>
      </c>
      <c r="C22" s="212" t="s">
        <v>51</v>
      </c>
      <c r="D22" s="77">
        <v>1</v>
      </c>
      <c r="E22" s="156">
        <v>4</v>
      </c>
      <c r="F22" s="167"/>
      <c r="G22" s="206"/>
      <c r="H22" s="170"/>
      <c r="I22" s="213"/>
      <c r="J22" s="152"/>
      <c r="K22" s="191"/>
      <c r="L22" s="167"/>
      <c r="M22" s="54"/>
      <c r="N22" s="79">
        <f t="shared" si="0"/>
        <v>1</v>
      </c>
      <c r="O22" s="80">
        <f t="shared" si="1"/>
        <v>4</v>
      </c>
      <c r="P22" s="81">
        <f t="shared" si="2"/>
        <v>1</v>
      </c>
      <c r="Q22" s="82">
        <f t="shared" si="3"/>
        <v>4</v>
      </c>
      <c r="R22" s="29">
        <f t="shared" si="4"/>
        <v>0</v>
      </c>
      <c r="S22" s="29">
        <f t="shared" si="5"/>
        <v>0</v>
      </c>
    </row>
    <row r="23" spans="1:19" s="29" customFormat="1" ht="14.25">
      <c r="A23" s="85">
        <v>20</v>
      </c>
      <c r="B23" s="220" t="s">
        <v>127</v>
      </c>
      <c r="C23" s="212" t="s">
        <v>68</v>
      </c>
      <c r="D23" s="77">
        <v>1</v>
      </c>
      <c r="E23" s="156">
        <v>4</v>
      </c>
      <c r="F23" s="170"/>
      <c r="G23" s="191"/>
      <c r="H23" s="77"/>
      <c r="I23" s="232"/>
      <c r="J23" s="77"/>
      <c r="K23" s="206"/>
      <c r="L23" s="167"/>
      <c r="M23" s="128"/>
      <c r="N23" s="79">
        <f t="shared" si="0"/>
        <v>1</v>
      </c>
      <c r="O23" s="80">
        <f t="shared" si="1"/>
        <v>4</v>
      </c>
      <c r="P23" s="81">
        <f t="shared" si="2"/>
        <v>1</v>
      </c>
      <c r="Q23" s="82">
        <f t="shared" si="3"/>
        <v>4</v>
      </c>
      <c r="R23" s="29">
        <f t="shared" si="4"/>
        <v>0</v>
      </c>
      <c r="S23" s="29">
        <f t="shared" si="5"/>
        <v>0</v>
      </c>
    </row>
    <row r="24" spans="1:19" s="29" customFormat="1" ht="14.25">
      <c r="A24" s="85">
        <v>21</v>
      </c>
      <c r="B24" s="220" t="s">
        <v>128</v>
      </c>
      <c r="C24" s="212" t="s">
        <v>90</v>
      </c>
      <c r="D24" s="77">
        <v>1</v>
      </c>
      <c r="E24" s="156">
        <v>4</v>
      </c>
      <c r="F24" s="167"/>
      <c r="G24" s="229"/>
      <c r="H24" s="77"/>
      <c r="I24" s="213"/>
      <c r="J24" s="77"/>
      <c r="K24" s="206"/>
      <c r="L24" s="170"/>
      <c r="M24" s="125"/>
      <c r="N24" s="79">
        <f t="shared" si="0"/>
        <v>1</v>
      </c>
      <c r="O24" s="80">
        <f t="shared" si="1"/>
        <v>4</v>
      </c>
      <c r="P24" s="81">
        <f t="shared" si="2"/>
        <v>1</v>
      </c>
      <c r="Q24" s="82">
        <f t="shared" si="3"/>
        <v>4</v>
      </c>
      <c r="R24" s="29">
        <f t="shared" si="4"/>
        <v>0</v>
      </c>
      <c r="S24" s="29">
        <f t="shared" si="5"/>
        <v>0</v>
      </c>
    </row>
    <row r="25" spans="1:19" s="29" customFormat="1" ht="14.25">
      <c r="A25" s="85">
        <v>22</v>
      </c>
      <c r="B25" s="220" t="s">
        <v>129</v>
      </c>
      <c r="C25" s="212" t="s">
        <v>43</v>
      </c>
      <c r="D25" s="77">
        <v>1</v>
      </c>
      <c r="E25" s="191">
        <v>3.5</v>
      </c>
      <c r="F25" s="167"/>
      <c r="G25" s="206"/>
      <c r="H25" s="167"/>
      <c r="I25" s="235"/>
      <c r="J25" s="77"/>
      <c r="K25" s="206"/>
      <c r="L25" s="167"/>
      <c r="M25" s="128"/>
      <c r="N25" s="79">
        <f t="shared" si="0"/>
        <v>1</v>
      </c>
      <c r="O25" s="80">
        <f t="shared" si="1"/>
        <v>3.5</v>
      </c>
      <c r="P25" s="81">
        <f t="shared" si="2"/>
        <v>1</v>
      </c>
      <c r="Q25" s="82">
        <f t="shared" si="3"/>
        <v>3.5</v>
      </c>
      <c r="R25" s="29">
        <f t="shared" si="4"/>
        <v>0</v>
      </c>
      <c r="S25" s="29">
        <f t="shared" si="5"/>
        <v>0</v>
      </c>
    </row>
    <row r="26" spans="1:19" s="29" customFormat="1" ht="14.25">
      <c r="A26" s="85">
        <v>23</v>
      </c>
      <c r="B26" s="220" t="s">
        <v>130</v>
      </c>
      <c r="C26" s="212" t="s">
        <v>73</v>
      </c>
      <c r="D26" s="77">
        <v>1</v>
      </c>
      <c r="E26" s="191">
        <v>3.5</v>
      </c>
      <c r="F26" s="170"/>
      <c r="G26" s="191"/>
      <c r="H26" s="77"/>
      <c r="I26" s="213"/>
      <c r="J26" s="77"/>
      <c r="K26" s="206"/>
      <c r="L26" s="167"/>
      <c r="M26" s="127"/>
      <c r="N26" s="79">
        <f t="shared" si="0"/>
        <v>1</v>
      </c>
      <c r="O26" s="80">
        <f t="shared" si="1"/>
        <v>3.5</v>
      </c>
      <c r="P26" s="81">
        <f t="shared" si="2"/>
        <v>1</v>
      </c>
      <c r="Q26" s="82">
        <f t="shared" si="3"/>
        <v>3.5</v>
      </c>
      <c r="R26" s="29">
        <f t="shared" si="4"/>
        <v>0</v>
      </c>
      <c r="S26" s="29">
        <f t="shared" si="5"/>
        <v>0</v>
      </c>
    </row>
    <row r="27" spans="1:19" s="29" customFormat="1" ht="14.25">
      <c r="A27" s="85">
        <v>24</v>
      </c>
      <c r="B27" s="220" t="s">
        <v>131</v>
      </c>
      <c r="C27" s="212" t="s">
        <v>49</v>
      </c>
      <c r="D27" s="77">
        <v>1</v>
      </c>
      <c r="E27" s="191">
        <v>3</v>
      </c>
      <c r="F27" s="170"/>
      <c r="G27" s="191"/>
      <c r="H27" s="77"/>
      <c r="I27" s="191"/>
      <c r="J27" s="77"/>
      <c r="K27" s="206"/>
      <c r="L27" s="167"/>
      <c r="M27" s="128"/>
      <c r="N27" s="79">
        <f t="shared" si="0"/>
        <v>1</v>
      </c>
      <c r="O27" s="80">
        <f t="shared" si="1"/>
        <v>3</v>
      </c>
      <c r="P27" s="81">
        <f t="shared" si="2"/>
        <v>1</v>
      </c>
      <c r="Q27" s="82">
        <f t="shared" si="3"/>
        <v>3</v>
      </c>
      <c r="R27" s="29">
        <f t="shared" si="4"/>
        <v>0</v>
      </c>
      <c r="S27" s="29">
        <f t="shared" si="5"/>
        <v>0</v>
      </c>
    </row>
    <row r="28" spans="1:19" s="29" customFormat="1" ht="14.25">
      <c r="A28" s="85">
        <v>25</v>
      </c>
      <c r="B28" s="220" t="s">
        <v>132</v>
      </c>
      <c r="C28" s="212" t="s">
        <v>39</v>
      </c>
      <c r="D28" s="77">
        <v>1</v>
      </c>
      <c r="E28" s="191">
        <v>3</v>
      </c>
      <c r="F28" s="167"/>
      <c r="G28" s="191"/>
      <c r="H28" s="77"/>
      <c r="I28" s="206"/>
      <c r="J28" s="77"/>
      <c r="K28" s="206"/>
      <c r="L28" s="167"/>
      <c r="M28" s="54"/>
      <c r="N28" s="79">
        <f t="shared" si="0"/>
        <v>1</v>
      </c>
      <c r="O28" s="80">
        <f t="shared" si="1"/>
        <v>3</v>
      </c>
      <c r="P28" s="81">
        <f t="shared" si="2"/>
        <v>1</v>
      </c>
      <c r="Q28" s="82">
        <f t="shared" si="3"/>
        <v>3</v>
      </c>
      <c r="R28" s="29">
        <f t="shared" si="4"/>
        <v>0</v>
      </c>
      <c r="S28" s="29">
        <f t="shared" si="5"/>
        <v>0</v>
      </c>
    </row>
    <row r="29" spans="1:19" s="29" customFormat="1" ht="14.25">
      <c r="A29" s="85">
        <v>26</v>
      </c>
      <c r="B29" s="220" t="s">
        <v>133</v>
      </c>
      <c r="C29" s="212" t="s">
        <v>90</v>
      </c>
      <c r="D29" s="77">
        <v>1</v>
      </c>
      <c r="E29" s="191">
        <v>3</v>
      </c>
      <c r="F29" s="170"/>
      <c r="G29" s="191"/>
      <c r="H29" s="77"/>
      <c r="I29" s="191"/>
      <c r="J29" s="77"/>
      <c r="K29" s="206"/>
      <c r="L29" s="170"/>
      <c r="M29" s="125"/>
      <c r="N29" s="79">
        <f t="shared" si="0"/>
        <v>1</v>
      </c>
      <c r="O29" s="80">
        <f t="shared" si="1"/>
        <v>3</v>
      </c>
      <c r="P29" s="81">
        <f t="shared" si="2"/>
        <v>1</v>
      </c>
      <c r="Q29" s="82">
        <f t="shared" si="3"/>
        <v>3</v>
      </c>
      <c r="R29" s="29">
        <f t="shared" si="4"/>
        <v>0</v>
      </c>
      <c r="S29" s="29">
        <f t="shared" si="5"/>
        <v>0</v>
      </c>
    </row>
    <row r="30" spans="1:19" s="29" customFormat="1" ht="14.25">
      <c r="A30" s="85">
        <v>27</v>
      </c>
      <c r="B30" s="220" t="s">
        <v>134</v>
      </c>
      <c r="C30" s="212" t="s">
        <v>41</v>
      </c>
      <c r="D30" s="77">
        <v>1</v>
      </c>
      <c r="E30" s="191">
        <v>3</v>
      </c>
      <c r="F30" s="170"/>
      <c r="G30" s="191"/>
      <c r="H30" s="167"/>
      <c r="I30" s="191"/>
      <c r="J30" s="152"/>
      <c r="K30" s="191"/>
      <c r="L30" s="167"/>
      <c r="M30" s="42"/>
      <c r="N30" s="79">
        <f t="shared" si="0"/>
        <v>1</v>
      </c>
      <c r="O30" s="80">
        <f t="shared" si="1"/>
        <v>3</v>
      </c>
      <c r="P30" s="81">
        <f t="shared" si="2"/>
        <v>1</v>
      </c>
      <c r="Q30" s="82">
        <f t="shared" si="3"/>
        <v>3</v>
      </c>
      <c r="R30" s="29">
        <f t="shared" si="4"/>
        <v>0</v>
      </c>
      <c r="S30" s="29">
        <f t="shared" si="5"/>
        <v>0</v>
      </c>
    </row>
    <row r="31" spans="1:19" s="29" customFormat="1" ht="14.25">
      <c r="A31" s="85">
        <v>28</v>
      </c>
      <c r="B31" s="220" t="s">
        <v>135</v>
      </c>
      <c r="C31" s="212" t="s">
        <v>68</v>
      </c>
      <c r="D31" s="77">
        <v>1</v>
      </c>
      <c r="E31" s="191">
        <v>3</v>
      </c>
      <c r="F31" s="167"/>
      <c r="G31" s="206"/>
      <c r="H31" s="167"/>
      <c r="I31" s="144"/>
      <c r="J31" s="77"/>
      <c r="K31" s="206"/>
      <c r="L31" s="167"/>
      <c r="M31" s="52"/>
      <c r="N31" s="109">
        <f t="shared" si="0"/>
        <v>1</v>
      </c>
      <c r="O31" s="80">
        <f t="shared" si="1"/>
        <v>3</v>
      </c>
      <c r="P31" s="81">
        <f t="shared" si="2"/>
        <v>1</v>
      </c>
      <c r="Q31" s="82">
        <f t="shared" si="3"/>
        <v>3</v>
      </c>
      <c r="R31" s="29">
        <f t="shared" si="4"/>
        <v>0</v>
      </c>
      <c r="S31" s="29">
        <f t="shared" si="5"/>
        <v>0</v>
      </c>
    </row>
    <row r="32" spans="1:19" s="29" customFormat="1" ht="14.25">
      <c r="A32" s="85">
        <v>29</v>
      </c>
      <c r="B32" s="220" t="s">
        <v>136</v>
      </c>
      <c r="C32" s="212" t="s">
        <v>137</v>
      </c>
      <c r="D32" s="77">
        <v>1</v>
      </c>
      <c r="E32" s="191">
        <v>3</v>
      </c>
      <c r="F32" s="167"/>
      <c r="G32" s="206"/>
      <c r="H32" s="167"/>
      <c r="I32" s="191"/>
      <c r="J32" s="152"/>
      <c r="K32" s="144"/>
      <c r="L32" s="167"/>
      <c r="M32" s="126"/>
      <c r="N32" s="79">
        <f t="shared" si="0"/>
        <v>1</v>
      </c>
      <c r="O32" s="80">
        <f t="shared" si="1"/>
        <v>3</v>
      </c>
      <c r="P32" s="81">
        <f t="shared" si="2"/>
        <v>1</v>
      </c>
      <c r="Q32" s="82">
        <f t="shared" si="3"/>
        <v>3</v>
      </c>
      <c r="R32" s="29">
        <f t="shared" si="4"/>
        <v>0</v>
      </c>
      <c r="S32" s="29">
        <f t="shared" si="5"/>
        <v>0</v>
      </c>
    </row>
    <row r="33" spans="1:19" s="29" customFormat="1" ht="14.25">
      <c r="A33" s="85">
        <v>30</v>
      </c>
      <c r="B33" s="220" t="s">
        <v>138</v>
      </c>
      <c r="C33" s="212" t="s">
        <v>49</v>
      </c>
      <c r="D33" s="77">
        <v>1</v>
      </c>
      <c r="E33" s="191">
        <v>3</v>
      </c>
      <c r="F33" s="167"/>
      <c r="G33" s="206"/>
      <c r="H33" s="170"/>
      <c r="I33" s="191"/>
      <c r="J33" s="77"/>
      <c r="K33" s="206"/>
      <c r="L33" s="167"/>
      <c r="M33" s="126"/>
      <c r="N33" s="79">
        <f t="shared" si="0"/>
        <v>1</v>
      </c>
      <c r="O33" s="80">
        <f t="shared" si="1"/>
        <v>3</v>
      </c>
      <c r="P33" s="81">
        <f t="shared" si="2"/>
        <v>1</v>
      </c>
      <c r="Q33" s="82">
        <f t="shared" si="3"/>
        <v>3</v>
      </c>
      <c r="R33" s="29">
        <f t="shared" si="4"/>
        <v>0</v>
      </c>
      <c r="S33" s="29">
        <f t="shared" si="5"/>
        <v>0</v>
      </c>
    </row>
    <row r="34" spans="1:19" s="29" customFormat="1" ht="14.25">
      <c r="A34" s="85">
        <v>31</v>
      </c>
      <c r="B34" s="220" t="s">
        <v>139</v>
      </c>
      <c r="C34" s="212" t="s">
        <v>140</v>
      </c>
      <c r="D34" s="77">
        <v>1</v>
      </c>
      <c r="E34" s="191">
        <v>3</v>
      </c>
      <c r="F34" s="170"/>
      <c r="G34" s="191"/>
      <c r="H34" s="167"/>
      <c r="I34" s="191"/>
      <c r="J34" s="77"/>
      <c r="K34" s="206"/>
      <c r="L34" s="167"/>
      <c r="M34" s="129"/>
      <c r="N34" s="79">
        <f t="shared" si="0"/>
        <v>1</v>
      </c>
      <c r="O34" s="80">
        <f t="shared" si="1"/>
        <v>3</v>
      </c>
      <c r="P34" s="81">
        <f t="shared" si="2"/>
        <v>1</v>
      </c>
      <c r="Q34" s="82">
        <f t="shared" si="3"/>
        <v>3</v>
      </c>
      <c r="R34" s="29">
        <f t="shared" si="4"/>
        <v>0</v>
      </c>
      <c r="S34" s="29">
        <f t="shared" si="5"/>
        <v>0</v>
      </c>
    </row>
    <row r="35" spans="1:19" s="29" customFormat="1" ht="14.25">
      <c r="A35" s="85">
        <v>32</v>
      </c>
      <c r="B35" s="220" t="s">
        <v>141</v>
      </c>
      <c r="C35" s="212" t="s">
        <v>56</v>
      </c>
      <c r="D35" s="77">
        <v>1</v>
      </c>
      <c r="E35" s="191">
        <v>3</v>
      </c>
      <c r="F35" s="170"/>
      <c r="G35" s="191"/>
      <c r="H35" s="167"/>
      <c r="I35" s="206"/>
      <c r="J35" s="152"/>
      <c r="K35" s="191"/>
      <c r="L35" s="167"/>
      <c r="M35" s="54"/>
      <c r="N35" s="79">
        <f t="shared" si="0"/>
        <v>1</v>
      </c>
      <c r="O35" s="80">
        <f t="shared" si="1"/>
        <v>3</v>
      </c>
      <c r="P35" s="81">
        <f t="shared" si="2"/>
        <v>1</v>
      </c>
      <c r="Q35" s="82">
        <f t="shared" si="3"/>
        <v>3</v>
      </c>
      <c r="R35" s="29">
        <f t="shared" si="4"/>
        <v>0</v>
      </c>
      <c r="S35" s="29">
        <f t="shared" si="5"/>
        <v>0</v>
      </c>
    </row>
    <row r="36" spans="1:19" s="29" customFormat="1" ht="14.25">
      <c r="A36" s="85">
        <v>33</v>
      </c>
      <c r="B36" s="220" t="s">
        <v>142</v>
      </c>
      <c r="C36" s="212" t="s">
        <v>43</v>
      </c>
      <c r="D36" s="77">
        <v>1</v>
      </c>
      <c r="E36" s="191">
        <v>3</v>
      </c>
      <c r="F36" s="167"/>
      <c r="G36" s="206"/>
      <c r="H36" s="167"/>
      <c r="I36" s="206"/>
      <c r="J36" s="77"/>
      <c r="K36" s="206"/>
      <c r="L36" s="167"/>
      <c r="M36" s="129"/>
      <c r="N36" s="79">
        <f aca="true" t="shared" si="6" ref="N36:N65">SUM(D36+F36+H36+J36+L36)</f>
        <v>1</v>
      </c>
      <c r="O36" s="80">
        <f aca="true" t="shared" si="7" ref="O36:O65">SUM(E36+G36+I36+K36+M36)</f>
        <v>3</v>
      </c>
      <c r="P36" s="81">
        <f aca="true" t="shared" si="8" ref="P36:P65">SUM(D36,F36,H36,J36,L36)-S36</f>
        <v>1</v>
      </c>
      <c r="Q36" s="82">
        <f aca="true" t="shared" si="9" ref="Q36:Q65">SUM(E36,G36,I36,K36,M36)-R36</f>
        <v>3</v>
      </c>
      <c r="R36" s="29">
        <f aca="true" t="shared" si="10" ref="R36:R72">IF(COUNT(M36,K36,I36,G36,E36)=5,MIN(M36,K36,I36,G36,E36),0)</f>
        <v>0</v>
      </c>
      <c r="S36" s="29">
        <f aca="true" t="shared" si="11" ref="S36:S72">IF(COUNT(D36,F36,H36,J36,L36)=5,MIN(D36,F36,H36,J36,L36),0)</f>
        <v>0</v>
      </c>
    </row>
    <row r="37" spans="1:19" s="29" customFormat="1" ht="14.25">
      <c r="A37" s="85">
        <v>34</v>
      </c>
      <c r="B37" s="220" t="s">
        <v>143</v>
      </c>
      <c r="C37" s="212" t="s">
        <v>144</v>
      </c>
      <c r="D37" s="77">
        <v>1</v>
      </c>
      <c r="E37" s="191">
        <v>3</v>
      </c>
      <c r="F37" s="167"/>
      <c r="G37" s="206"/>
      <c r="H37" s="170"/>
      <c r="I37" s="206"/>
      <c r="J37" s="77"/>
      <c r="K37" s="206"/>
      <c r="L37" s="170"/>
      <c r="M37" s="123"/>
      <c r="N37" s="79">
        <f t="shared" si="6"/>
        <v>1</v>
      </c>
      <c r="O37" s="80">
        <f t="shared" si="7"/>
        <v>3</v>
      </c>
      <c r="P37" s="81">
        <f t="shared" si="8"/>
        <v>1</v>
      </c>
      <c r="Q37" s="82">
        <f t="shared" si="9"/>
        <v>3</v>
      </c>
      <c r="R37" s="29">
        <f t="shared" si="10"/>
        <v>0</v>
      </c>
      <c r="S37" s="29">
        <f t="shared" si="11"/>
        <v>0</v>
      </c>
    </row>
    <row r="38" spans="1:19" s="29" customFormat="1" ht="14.25">
      <c r="A38" s="85">
        <v>35</v>
      </c>
      <c r="B38" s="220" t="s">
        <v>145</v>
      </c>
      <c r="C38" s="212" t="s">
        <v>140</v>
      </c>
      <c r="D38" s="77">
        <v>1</v>
      </c>
      <c r="E38" s="191">
        <v>2.5</v>
      </c>
      <c r="F38" s="167"/>
      <c r="G38" s="206"/>
      <c r="H38" s="167"/>
      <c r="I38" s="206"/>
      <c r="J38" s="77"/>
      <c r="K38" s="144"/>
      <c r="L38" s="167"/>
      <c r="M38" s="126"/>
      <c r="N38" s="79">
        <f t="shared" si="6"/>
        <v>1</v>
      </c>
      <c r="O38" s="80">
        <f t="shared" si="7"/>
        <v>2.5</v>
      </c>
      <c r="P38" s="81">
        <f t="shared" si="8"/>
        <v>1</v>
      </c>
      <c r="Q38" s="82">
        <f t="shared" si="9"/>
        <v>2.5</v>
      </c>
      <c r="R38" s="29">
        <f t="shared" si="10"/>
        <v>0</v>
      </c>
      <c r="S38" s="29">
        <f t="shared" si="11"/>
        <v>0</v>
      </c>
    </row>
    <row r="39" spans="1:19" s="29" customFormat="1" ht="14.25">
      <c r="A39" s="85">
        <v>36</v>
      </c>
      <c r="B39" s="220" t="s">
        <v>146</v>
      </c>
      <c r="C39" s="212" t="s">
        <v>73</v>
      </c>
      <c r="D39" s="77">
        <v>1</v>
      </c>
      <c r="E39" s="191">
        <v>2.5</v>
      </c>
      <c r="F39" s="170"/>
      <c r="G39" s="191"/>
      <c r="H39" s="167"/>
      <c r="I39" s="206"/>
      <c r="J39" s="77"/>
      <c r="K39" s="206"/>
      <c r="L39" s="167"/>
      <c r="M39" s="54"/>
      <c r="N39" s="79">
        <f t="shared" si="6"/>
        <v>1</v>
      </c>
      <c r="O39" s="80">
        <f t="shared" si="7"/>
        <v>2.5</v>
      </c>
      <c r="P39" s="81">
        <f t="shared" si="8"/>
        <v>1</v>
      </c>
      <c r="Q39" s="82">
        <f t="shared" si="9"/>
        <v>2.5</v>
      </c>
      <c r="R39" s="29">
        <f t="shared" si="10"/>
        <v>0</v>
      </c>
      <c r="S39" s="29">
        <f t="shared" si="11"/>
        <v>0</v>
      </c>
    </row>
    <row r="40" spans="1:19" s="29" customFormat="1" ht="14.25">
      <c r="A40" s="85">
        <v>37</v>
      </c>
      <c r="B40" s="220" t="s">
        <v>147</v>
      </c>
      <c r="C40" s="212" t="s">
        <v>144</v>
      </c>
      <c r="D40" s="77">
        <v>1</v>
      </c>
      <c r="E40" s="191">
        <v>2.5</v>
      </c>
      <c r="F40" s="170"/>
      <c r="G40" s="191"/>
      <c r="H40" s="167"/>
      <c r="I40" s="206"/>
      <c r="J40" s="77"/>
      <c r="K40" s="206"/>
      <c r="L40" s="167"/>
      <c r="M40" s="129"/>
      <c r="N40" s="79">
        <f t="shared" si="6"/>
        <v>1</v>
      </c>
      <c r="O40" s="80">
        <f t="shared" si="7"/>
        <v>2.5</v>
      </c>
      <c r="P40" s="81">
        <f t="shared" si="8"/>
        <v>1</v>
      </c>
      <c r="Q40" s="82">
        <f t="shared" si="9"/>
        <v>2.5</v>
      </c>
      <c r="R40" s="29">
        <f t="shared" si="10"/>
        <v>0</v>
      </c>
      <c r="S40" s="29">
        <f t="shared" si="11"/>
        <v>0</v>
      </c>
    </row>
    <row r="41" spans="1:19" s="29" customFormat="1" ht="14.25">
      <c r="A41" s="85">
        <v>38</v>
      </c>
      <c r="B41" s="220" t="s">
        <v>148</v>
      </c>
      <c r="C41" s="212" t="s">
        <v>73</v>
      </c>
      <c r="D41" s="77">
        <v>1</v>
      </c>
      <c r="E41" s="191">
        <v>2.5</v>
      </c>
      <c r="F41" s="170"/>
      <c r="G41" s="191"/>
      <c r="H41" s="167"/>
      <c r="I41" s="191"/>
      <c r="J41" s="152"/>
      <c r="K41" s="191"/>
      <c r="L41" s="167"/>
      <c r="M41" s="54"/>
      <c r="N41" s="79">
        <f t="shared" si="6"/>
        <v>1</v>
      </c>
      <c r="O41" s="80">
        <f t="shared" si="7"/>
        <v>2.5</v>
      </c>
      <c r="P41" s="81">
        <f t="shared" si="8"/>
        <v>1</v>
      </c>
      <c r="Q41" s="82">
        <f t="shared" si="9"/>
        <v>2.5</v>
      </c>
      <c r="R41" s="29">
        <f t="shared" si="10"/>
        <v>0</v>
      </c>
      <c r="S41" s="29">
        <f t="shared" si="11"/>
        <v>0</v>
      </c>
    </row>
    <row r="42" spans="1:19" s="29" customFormat="1" ht="14.25">
      <c r="A42" s="85">
        <v>39</v>
      </c>
      <c r="B42" s="220" t="s">
        <v>149</v>
      </c>
      <c r="C42" s="212" t="s">
        <v>73</v>
      </c>
      <c r="D42" s="77">
        <v>1</v>
      </c>
      <c r="E42" s="191">
        <v>2</v>
      </c>
      <c r="F42" s="152"/>
      <c r="G42" s="191"/>
      <c r="H42" s="167"/>
      <c r="I42" s="191"/>
      <c r="J42" s="77"/>
      <c r="K42" s="206"/>
      <c r="L42" s="167"/>
      <c r="M42" s="54"/>
      <c r="N42" s="79">
        <f t="shared" si="6"/>
        <v>1</v>
      </c>
      <c r="O42" s="80">
        <f t="shared" si="7"/>
        <v>2</v>
      </c>
      <c r="P42" s="81">
        <f t="shared" si="8"/>
        <v>1</v>
      </c>
      <c r="Q42" s="82">
        <f t="shared" si="9"/>
        <v>2</v>
      </c>
      <c r="R42" s="29">
        <f t="shared" si="10"/>
        <v>0</v>
      </c>
      <c r="S42" s="29">
        <f t="shared" si="11"/>
        <v>0</v>
      </c>
    </row>
    <row r="43" spans="1:19" s="29" customFormat="1" ht="14.25">
      <c r="A43" s="85">
        <v>40</v>
      </c>
      <c r="B43" s="220" t="s">
        <v>150</v>
      </c>
      <c r="C43" s="212" t="s">
        <v>68</v>
      </c>
      <c r="D43" s="77">
        <v>1</v>
      </c>
      <c r="E43" s="191">
        <v>2</v>
      </c>
      <c r="F43" s="152"/>
      <c r="G43" s="191"/>
      <c r="H43" s="167"/>
      <c r="I43" s="206"/>
      <c r="J43" s="77"/>
      <c r="K43" s="206"/>
      <c r="L43" s="167"/>
      <c r="M43" s="54"/>
      <c r="N43" s="79">
        <f t="shared" si="6"/>
        <v>1</v>
      </c>
      <c r="O43" s="110">
        <f t="shared" si="7"/>
        <v>2</v>
      </c>
      <c r="P43" s="81">
        <f t="shared" si="8"/>
        <v>1</v>
      </c>
      <c r="Q43" s="82">
        <f t="shared" si="9"/>
        <v>2</v>
      </c>
      <c r="R43" s="29">
        <f t="shared" si="10"/>
        <v>0</v>
      </c>
      <c r="S43" s="29">
        <f t="shared" si="11"/>
        <v>0</v>
      </c>
    </row>
    <row r="44" spans="1:19" s="29" customFormat="1" ht="14.25">
      <c r="A44" s="85">
        <v>41</v>
      </c>
      <c r="B44" s="220" t="s">
        <v>151</v>
      </c>
      <c r="C44" s="212" t="s">
        <v>41</v>
      </c>
      <c r="D44" s="77">
        <v>1</v>
      </c>
      <c r="E44" s="191">
        <v>2</v>
      </c>
      <c r="F44" s="77"/>
      <c r="G44" s="206"/>
      <c r="H44" s="167"/>
      <c r="I44" s="206"/>
      <c r="J44" s="77"/>
      <c r="K44" s="144"/>
      <c r="L44" s="170"/>
      <c r="M44" s="54"/>
      <c r="N44" s="79">
        <f t="shared" si="6"/>
        <v>1</v>
      </c>
      <c r="O44" s="80">
        <f t="shared" si="7"/>
        <v>2</v>
      </c>
      <c r="P44" s="81">
        <f t="shared" si="8"/>
        <v>1</v>
      </c>
      <c r="Q44" s="82">
        <f t="shared" si="9"/>
        <v>2</v>
      </c>
      <c r="R44" s="29">
        <f t="shared" si="10"/>
        <v>0</v>
      </c>
      <c r="S44" s="29">
        <f t="shared" si="11"/>
        <v>0</v>
      </c>
    </row>
    <row r="45" spans="1:19" s="29" customFormat="1" ht="14.25">
      <c r="A45" s="85">
        <v>42</v>
      </c>
      <c r="B45" s="220" t="s">
        <v>152</v>
      </c>
      <c r="C45" s="212" t="s">
        <v>43</v>
      </c>
      <c r="D45" s="77">
        <v>1</v>
      </c>
      <c r="E45" s="191">
        <v>2</v>
      </c>
      <c r="F45" s="77"/>
      <c r="G45" s="191"/>
      <c r="H45" s="167"/>
      <c r="I45" s="206"/>
      <c r="J45" s="77"/>
      <c r="K45" s="144"/>
      <c r="L45" s="167"/>
      <c r="M45" s="52"/>
      <c r="N45" s="109">
        <f t="shared" si="6"/>
        <v>1</v>
      </c>
      <c r="O45" s="80">
        <f t="shared" si="7"/>
        <v>2</v>
      </c>
      <c r="P45" s="81">
        <f t="shared" si="8"/>
        <v>1</v>
      </c>
      <c r="Q45" s="82">
        <f t="shared" si="9"/>
        <v>2</v>
      </c>
      <c r="R45" s="29">
        <f t="shared" si="10"/>
        <v>0</v>
      </c>
      <c r="S45" s="29">
        <f t="shared" si="11"/>
        <v>0</v>
      </c>
    </row>
    <row r="46" spans="1:19" s="29" customFormat="1" ht="14.25">
      <c r="A46" s="85">
        <v>43</v>
      </c>
      <c r="B46" s="220" t="s">
        <v>153</v>
      </c>
      <c r="C46" s="212" t="s">
        <v>144</v>
      </c>
      <c r="D46" s="77">
        <v>1</v>
      </c>
      <c r="E46" s="191">
        <v>1.5</v>
      </c>
      <c r="F46" s="77"/>
      <c r="G46" s="206"/>
      <c r="H46" s="167"/>
      <c r="I46" s="206"/>
      <c r="J46" s="77"/>
      <c r="K46" s="206"/>
      <c r="L46" s="167"/>
      <c r="M46" s="54"/>
      <c r="N46" s="79">
        <f t="shared" si="6"/>
        <v>1</v>
      </c>
      <c r="O46" s="80">
        <f t="shared" si="7"/>
        <v>1.5</v>
      </c>
      <c r="P46" s="81">
        <f t="shared" si="8"/>
        <v>1</v>
      </c>
      <c r="Q46" s="82">
        <f t="shared" si="9"/>
        <v>1.5</v>
      </c>
      <c r="R46" s="29">
        <f t="shared" si="10"/>
        <v>0</v>
      </c>
      <c r="S46" s="29">
        <f t="shared" si="11"/>
        <v>0</v>
      </c>
    </row>
    <row r="47" spans="1:19" s="29" customFormat="1" ht="14.25">
      <c r="A47" s="85">
        <v>44</v>
      </c>
      <c r="B47" s="220" t="s">
        <v>154</v>
      </c>
      <c r="C47" s="212" t="s">
        <v>144</v>
      </c>
      <c r="D47" s="77">
        <v>1</v>
      </c>
      <c r="E47" s="191">
        <v>1.5</v>
      </c>
      <c r="F47" s="152"/>
      <c r="G47" s="191"/>
      <c r="H47" s="167"/>
      <c r="I47" s="191"/>
      <c r="J47" s="77"/>
      <c r="K47" s="144"/>
      <c r="L47" s="170"/>
      <c r="M47" s="123"/>
      <c r="N47" s="79">
        <f t="shared" si="6"/>
        <v>1</v>
      </c>
      <c r="O47" s="80">
        <f t="shared" si="7"/>
        <v>1.5</v>
      </c>
      <c r="P47" s="81">
        <f t="shared" si="8"/>
        <v>1</v>
      </c>
      <c r="Q47" s="82">
        <f t="shared" si="9"/>
        <v>1.5</v>
      </c>
      <c r="R47" s="29">
        <f t="shared" si="10"/>
        <v>0</v>
      </c>
      <c r="S47" s="29">
        <f t="shared" si="11"/>
        <v>0</v>
      </c>
    </row>
    <row r="48" spans="1:19" s="29" customFormat="1" ht="14.25">
      <c r="A48" s="85">
        <v>45</v>
      </c>
      <c r="B48" s="220" t="s">
        <v>155</v>
      </c>
      <c r="C48" s="212" t="s">
        <v>43</v>
      </c>
      <c r="D48" s="77">
        <v>1</v>
      </c>
      <c r="E48" s="191">
        <v>1</v>
      </c>
      <c r="F48" s="77"/>
      <c r="G48" s="206"/>
      <c r="H48" s="167"/>
      <c r="I48" s="206"/>
      <c r="J48" s="77"/>
      <c r="K48" s="206"/>
      <c r="L48" s="170"/>
      <c r="M48" s="123"/>
      <c r="N48" s="79">
        <f t="shared" si="6"/>
        <v>1</v>
      </c>
      <c r="O48" s="80">
        <f t="shared" si="7"/>
        <v>1</v>
      </c>
      <c r="P48" s="81">
        <f t="shared" si="8"/>
        <v>1</v>
      </c>
      <c r="Q48" s="82">
        <f t="shared" si="9"/>
        <v>1</v>
      </c>
      <c r="R48" s="29">
        <f t="shared" si="10"/>
        <v>0</v>
      </c>
      <c r="S48" s="29">
        <f t="shared" si="11"/>
        <v>0</v>
      </c>
    </row>
    <row r="49" spans="1:19" ht="15">
      <c r="A49" s="85">
        <v>46</v>
      </c>
      <c r="B49" s="220"/>
      <c r="C49" s="212"/>
      <c r="D49" s="152"/>
      <c r="E49" s="191"/>
      <c r="F49" s="152"/>
      <c r="G49" s="191"/>
      <c r="H49" s="167"/>
      <c r="I49" s="206"/>
      <c r="J49" s="152"/>
      <c r="K49" s="191"/>
      <c r="L49" s="170"/>
      <c r="M49" s="123"/>
      <c r="N49" s="79">
        <f t="shared" si="6"/>
        <v>0</v>
      </c>
      <c r="O49" s="80">
        <f t="shared" si="7"/>
        <v>0</v>
      </c>
      <c r="P49" s="81">
        <f t="shared" si="8"/>
        <v>0</v>
      </c>
      <c r="Q49" s="82">
        <f t="shared" si="9"/>
        <v>0</v>
      </c>
      <c r="R49" s="29">
        <f t="shared" si="10"/>
        <v>0</v>
      </c>
      <c r="S49" s="29">
        <f t="shared" si="11"/>
        <v>0</v>
      </c>
    </row>
    <row r="50" spans="1:19" s="29" customFormat="1" ht="14.25">
      <c r="A50" s="85">
        <v>47</v>
      </c>
      <c r="B50" s="220"/>
      <c r="C50" s="212"/>
      <c r="D50" s="152"/>
      <c r="E50" s="191"/>
      <c r="F50" s="77"/>
      <c r="G50" s="206"/>
      <c r="H50" s="167"/>
      <c r="I50" s="206"/>
      <c r="J50" s="77"/>
      <c r="K50" s="206"/>
      <c r="L50" s="167"/>
      <c r="M50" s="54"/>
      <c r="N50" s="79">
        <f t="shared" si="6"/>
        <v>0</v>
      </c>
      <c r="O50" s="80">
        <f t="shared" si="7"/>
        <v>0</v>
      </c>
      <c r="P50" s="81">
        <f t="shared" si="8"/>
        <v>0</v>
      </c>
      <c r="Q50" s="82">
        <f t="shared" si="9"/>
        <v>0</v>
      </c>
      <c r="R50" s="29">
        <f t="shared" si="10"/>
        <v>0</v>
      </c>
      <c r="S50" s="29">
        <f t="shared" si="11"/>
        <v>0</v>
      </c>
    </row>
    <row r="51" spans="1:19" s="29" customFormat="1" ht="14.25">
      <c r="A51" s="85">
        <v>48</v>
      </c>
      <c r="B51" s="220"/>
      <c r="C51" s="212"/>
      <c r="D51" s="152"/>
      <c r="E51" s="191"/>
      <c r="F51" s="152"/>
      <c r="G51" s="191"/>
      <c r="H51" s="167"/>
      <c r="I51" s="191"/>
      <c r="J51" s="77"/>
      <c r="K51" s="206"/>
      <c r="L51" s="170"/>
      <c r="M51" s="123"/>
      <c r="N51" s="79">
        <f t="shared" si="6"/>
        <v>0</v>
      </c>
      <c r="O51" s="80">
        <f t="shared" si="7"/>
        <v>0</v>
      </c>
      <c r="P51" s="81">
        <f t="shared" si="8"/>
        <v>0</v>
      </c>
      <c r="Q51" s="82">
        <f t="shared" si="9"/>
        <v>0</v>
      </c>
      <c r="R51" s="29">
        <f t="shared" si="10"/>
        <v>0</v>
      </c>
      <c r="S51" s="29">
        <f t="shared" si="11"/>
        <v>0</v>
      </c>
    </row>
    <row r="52" spans="1:19" s="29" customFormat="1" ht="14.25">
      <c r="A52" s="85">
        <v>49</v>
      </c>
      <c r="B52" s="220"/>
      <c r="C52" s="212"/>
      <c r="D52" s="152"/>
      <c r="E52" s="191"/>
      <c r="F52" s="152"/>
      <c r="G52" s="191"/>
      <c r="H52" s="77"/>
      <c r="I52" s="206"/>
      <c r="J52" s="77"/>
      <c r="K52" s="206"/>
      <c r="L52" s="170"/>
      <c r="M52" s="123"/>
      <c r="N52" s="79">
        <f t="shared" si="6"/>
        <v>0</v>
      </c>
      <c r="O52" s="80">
        <f t="shared" si="7"/>
        <v>0</v>
      </c>
      <c r="P52" s="81">
        <f t="shared" si="8"/>
        <v>0</v>
      </c>
      <c r="Q52" s="82">
        <f t="shared" si="9"/>
        <v>0</v>
      </c>
      <c r="R52" s="29">
        <f t="shared" si="10"/>
        <v>0</v>
      </c>
      <c r="S52" s="29">
        <f t="shared" si="11"/>
        <v>0</v>
      </c>
    </row>
    <row r="53" spans="1:19" s="29" customFormat="1" ht="14.25">
      <c r="A53" s="85">
        <v>50</v>
      </c>
      <c r="B53" s="220"/>
      <c r="C53" s="212"/>
      <c r="D53" s="77"/>
      <c r="E53" s="191"/>
      <c r="F53" s="77"/>
      <c r="G53" s="191"/>
      <c r="H53" s="77"/>
      <c r="I53" s="206"/>
      <c r="J53" s="152"/>
      <c r="K53" s="191"/>
      <c r="L53" s="167"/>
      <c r="M53" s="54"/>
      <c r="N53" s="79">
        <f t="shared" si="6"/>
        <v>0</v>
      </c>
      <c r="O53" s="80">
        <f t="shared" si="7"/>
        <v>0</v>
      </c>
      <c r="P53" s="81">
        <f t="shared" si="8"/>
        <v>0</v>
      </c>
      <c r="Q53" s="82">
        <f t="shared" si="9"/>
        <v>0</v>
      </c>
      <c r="R53" s="29">
        <f t="shared" si="10"/>
        <v>0</v>
      </c>
      <c r="S53" s="29">
        <f t="shared" si="11"/>
        <v>0</v>
      </c>
    </row>
    <row r="54" spans="1:19" s="29" customFormat="1" ht="14.25">
      <c r="A54" s="85">
        <v>51</v>
      </c>
      <c r="B54" s="220"/>
      <c r="C54" s="212"/>
      <c r="D54" s="152"/>
      <c r="E54" s="191"/>
      <c r="F54" s="77"/>
      <c r="G54" s="206"/>
      <c r="H54" s="77"/>
      <c r="I54" s="206"/>
      <c r="J54" s="77"/>
      <c r="K54" s="206"/>
      <c r="L54" s="170"/>
      <c r="M54" s="123"/>
      <c r="N54" s="79">
        <f t="shared" si="6"/>
        <v>0</v>
      </c>
      <c r="O54" s="80">
        <f t="shared" si="7"/>
        <v>0</v>
      </c>
      <c r="P54" s="81">
        <f t="shared" si="8"/>
        <v>0</v>
      </c>
      <c r="Q54" s="82">
        <f t="shared" si="9"/>
        <v>0</v>
      </c>
      <c r="R54" s="29">
        <f t="shared" si="10"/>
        <v>0</v>
      </c>
      <c r="S54" s="29">
        <f t="shared" si="11"/>
        <v>0</v>
      </c>
    </row>
    <row r="55" spans="1:19" s="29" customFormat="1" ht="14.25">
      <c r="A55" s="85">
        <v>52</v>
      </c>
      <c r="B55" s="220"/>
      <c r="C55" s="212"/>
      <c r="D55" s="77"/>
      <c r="E55" s="191"/>
      <c r="F55" s="152"/>
      <c r="G55" s="191"/>
      <c r="H55" s="77"/>
      <c r="I55" s="206"/>
      <c r="J55" s="152"/>
      <c r="K55" s="191"/>
      <c r="L55" s="170"/>
      <c r="M55" s="123"/>
      <c r="N55" s="79">
        <f t="shared" si="6"/>
        <v>0</v>
      </c>
      <c r="O55" s="80">
        <f t="shared" si="7"/>
        <v>0</v>
      </c>
      <c r="P55" s="81">
        <f t="shared" si="8"/>
        <v>0</v>
      </c>
      <c r="Q55" s="82">
        <f t="shared" si="9"/>
        <v>0</v>
      </c>
      <c r="R55" s="29">
        <f t="shared" si="10"/>
        <v>0</v>
      </c>
      <c r="S55" s="29">
        <f t="shared" si="11"/>
        <v>0</v>
      </c>
    </row>
    <row r="56" spans="1:19" s="29" customFormat="1" ht="14.25">
      <c r="A56" s="85">
        <v>53</v>
      </c>
      <c r="B56" s="220"/>
      <c r="C56" s="212"/>
      <c r="D56" s="77"/>
      <c r="E56" s="191"/>
      <c r="F56" s="77"/>
      <c r="G56" s="191"/>
      <c r="H56" s="77"/>
      <c r="I56" s="206"/>
      <c r="J56" s="77"/>
      <c r="K56" s="206"/>
      <c r="L56" s="167"/>
      <c r="M56" s="127"/>
      <c r="N56" s="79">
        <f t="shared" si="6"/>
        <v>0</v>
      </c>
      <c r="O56" s="80">
        <f t="shared" si="7"/>
        <v>0</v>
      </c>
      <c r="P56" s="81">
        <f t="shared" si="8"/>
        <v>0</v>
      </c>
      <c r="Q56" s="82">
        <f t="shared" si="9"/>
        <v>0</v>
      </c>
      <c r="R56" s="29">
        <f t="shared" si="10"/>
        <v>0</v>
      </c>
      <c r="S56" s="29">
        <f t="shared" si="11"/>
        <v>0</v>
      </c>
    </row>
    <row r="57" spans="1:19" s="29" customFormat="1" ht="14.25">
      <c r="A57" s="85">
        <v>54</v>
      </c>
      <c r="B57" s="220"/>
      <c r="C57" s="212"/>
      <c r="D57" s="152"/>
      <c r="E57" s="191"/>
      <c r="F57" s="152"/>
      <c r="G57" s="191"/>
      <c r="H57" s="77"/>
      <c r="I57" s="191"/>
      <c r="J57" s="77"/>
      <c r="K57" s="144"/>
      <c r="L57" s="170"/>
      <c r="M57" s="123"/>
      <c r="N57" s="79">
        <f t="shared" si="6"/>
        <v>0</v>
      </c>
      <c r="O57" s="80">
        <f t="shared" si="7"/>
        <v>0</v>
      </c>
      <c r="P57" s="81">
        <f t="shared" si="8"/>
        <v>0</v>
      </c>
      <c r="Q57" s="82">
        <f t="shared" si="9"/>
        <v>0</v>
      </c>
      <c r="R57" s="29">
        <f t="shared" si="10"/>
        <v>0</v>
      </c>
      <c r="S57" s="29">
        <f t="shared" si="11"/>
        <v>0</v>
      </c>
    </row>
    <row r="58" spans="1:19" s="29" customFormat="1" ht="14.25">
      <c r="A58" s="85">
        <v>55</v>
      </c>
      <c r="B58" s="220"/>
      <c r="C58" s="212"/>
      <c r="D58" s="152"/>
      <c r="E58" s="191"/>
      <c r="F58" s="152"/>
      <c r="G58" s="191"/>
      <c r="H58" s="77"/>
      <c r="I58" s="191"/>
      <c r="J58" s="77"/>
      <c r="K58" s="144"/>
      <c r="L58" s="170"/>
      <c r="M58" s="123"/>
      <c r="N58" s="79">
        <f t="shared" si="6"/>
        <v>0</v>
      </c>
      <c r="O58" s="80">
        <f t="shared" si="7"/>
        <v>0</v>
      </c>
      <c r="P58" s="81">
        <f t="shared" si="8"/>
        <v>0</v>
      </c>
      <c r="Q58" s="82">
        <f t="shared" si="9"/>
        <v>0</v>
      </c>
      <c r="R58" s="29">
        <f t="shared" si="10"/>
        <v>0</v>
      </c>
      <c r="S58" s="29">
        <f t="shared" si="11"/>
        <v>0</v>
      </c>
    </row>
    <row r="59" spans="1:19" s="29" customFormat="1" ht="14.25">
      <c r="A59" s="85">
        <v>56</v>
      </c>
      <c r="B59" s="220"/>
      <c r="C59" s="212"/>
      <c r="D59" s="152"/>
      <c r="E59" s="191"/>
      <c r="F59" s="152"/>
      <c r="G59" s="191"/>
      <c r="H59" s="77"/>
      <c r="I59" s="191"/>
      <c r="J59" s="152"/>
      <c r="K59" s="144"/>
      <c r="L59" s="170"/>
      <c r="M59" s="123"/>
      <c r="N59" s="79">
        <f t="shared" si="6"/>
        <v>0</v>
      </c>
      <c r="O59" s="80">
        <f t="shared" si="7"/>
        <v>0</v>
      </c>
      <c r="P59" s="81">
        <f t="shared" si="8"/>
        <v>0</v>
      </c>
      <c r="Q59" s="82">
        <f t="shared" si="9"/>
        <v>0</v>
      </c>
      <c r="R59" s="29">
        <f t="shared" si="10"/>
        <v>0</v>
      </c>
      <c r="S59" s="29">
        <f t="shared" si="11"/>
        <v>0</v>
      </c>
    </row>
    <row r="60" spans="1:19" s="29" customFormat="1" ht="14.25">
      <c r="A60" s="85">
        <v>57</v>
      </c>
      <c r="B60" s="220"/>
      <c r="C60" s="212"/>
      <c r="D60" s="152"/>
      <c r="E60" s="191"/>
      <c r="F60" s="152"/>
      <c r="G60" s="191"/>
      <c r="H60" s="77"/>
      <c r="I60" s="191"/>
      <c r="J60" s="77"/>
      <c r="K60" s="144"/>
      <c r="L60" s="170"/>
      <c r="M60" s="123"/>
      <c r="N60" s="79">
        <f t="shared" si="6"/>
        <v>0</v>
      </c>
      <c r="O60" s="80">
        <f t="shared" si="7"/>
        <v>0</v>
      </c>
      <c r="P60" s="81">
        <f t="shared" si="8"/>
        <v>0</v>
      </c>
      <c r="Q60" s="82">
        <f t="shared" si="9"/>
        <v>0</v>
      </c>
      <c r="R60" s="29">
        <f t="shared" si="10"/>
        <v>0</v>
      </c>
      <c r="S60" s="29">
        <f t="shared" si="11"/>
        <v>0</v>
      </c>
    </row>
    <row r="61" spans="1:19" s="29" customFormat="1" ht="14.25">
      <c r="A61" s="85">
        <v>58</v>
      </c>
      <c r="B61" s="220"/>
      <c r="C61" s="212"/>
      <c r="D61" s="152"/>
      <c r="E61" s="236"/>
      <c r="F61" s="152"/>
      <c r="G61" s="191"/>
      <c r="H61" s="77"/>
      <c r="I61" s="206"/>
      <c r="J61" s="77"/>
      <c r="K61" s="206"/>
      <c r="L61" s="167"/>
      <c r="M61" s="54"/>
      <c r="N61" s="79">
        <f t="shared" si="6"/>
        <v>0</v>
      </c>
      <c r="O61" s="80">
        <f t="shared" si="7"/>
        <v>0</v>
      </c>
      <c r="P61" s="81">
        <f t="shared" si="8"/>
        <v>0</v>
      </c>
      <c r="Q61" s="82">
        <f t="shared" si="9"/>
        <v>0</v>
      </c>
      <c r="R61" s="29">
        <f t="shared" si="10"/>
        <v>0</v>
      </c>
      <c r="S61" s="29">
        <f t="shared" si="11"/>
        <v>0</v>
      </c>
    </row>
    <row r="62" spans="1:19" s="29" customFormat="1" ht="14.25">
      <c r="A62" s="85">
        <v>59</v>
      </c>
      <c r="B62" s="220"/>
      <c r="C62" s="212"/>
      <c r="D62" s="152"/>
      <c r="E62" s="191"/>
      <c r="F62" s="77"/>
      <c r="G62" s="206"/>
      <c r="H62" s="77"/>
      <c r="I62" s="206"/>
      <c r="J62" s="77"/>
      <c r="K62" s="206"/>
      <c r="L62" s="167"/>
      <c r="M62" s="127"/>
      <c r="N62" s="79">
        <f t="shared" si="6"/>
        <v>0</v>
      </c>
      <c r="O62" s="80">
        <f t="shared" si="7"/>
        <v>0</v>
      </c>
      <c r="P62" s="81">
        <f t="shared" si="8"/>
        <v>0</v>
      </c>
      <c r="Q62" s="82">
        <f t="shared" si="9"/>
        <v>0</v>
      </c>
      <c r="R62" s="29">
        <f t="shared" si="10"/>
        <v>0</v>
      </c>
      <c r="S62" s="29">
        <f t="shared" si="11"/>
        <v>0</v>
      </c>
    </row>
    <row r="63" spans="1:19" s="29" customFormat="1" ht="14.25">
      <c r="A63" s="85">
        <v>60</v>
      </c>
      <c r="B63" s="220"/>
      <c r="C63" s="212"/>
      <c r="D63" s="77"/>
      <c r="E63" s="191"/>
      <c r="F63" s="152"/>
      <c r="G63" s="191"/>
      <c r="H63" s="77"/>
      <c r="I63" s="206"/>
      <c r="J63" s="77"/>
      <c r="K63" s="206"/>
      <c r="L63" s="167"/>
      <c r="M63" s="127"/>
      <c r="N63" s="79">
        <f t="shared" si="6"/>
        <v>0</v>
      </c>
      <c r="O63" s="80">
        <f t="shared" si="7"/>
        <v>0</v>
      </c>
      <c r="P63" s="81">
        <f t="shared" si="8"/>
        <v>0</v>
      </c>
      <c r="Q63" s="82">
        <f t="shared" si="9"/>
        <v>0</v>
      </c>
      <c r="R63" s="29">
        <f t="shared" si="10"/>
        <v>0</v>
      </c>
      <c r="S63" s="29">
        <f t="shared" si="11"/>
        <v>0</v>
      </c>
    </row>
    <row r="64" spans="1:19" s="29" customFormat="1" ht="14.25">
      <c r="A64" s="85">
        <v>61</v>
      </c>
      <c r="B64" s="220"/>
      <c r="C64" s="212"/>
      <c r="D64" s="152"/>
      <c r="E64" s="191"/>
      <c r="F64" s="152"/>
      <c r="G64" s="191"/>
      <c r="H64" s="77"/>
      <c r="I64" s="191"/>
      <c r="J64" s="152"/>
      <c r="K64" s="191"/>
      <c r="L64" s="167"/>
      <c r="M64" s="127"/>
      <c r="N64" s="79">
        <f t="shared" si="6"/>
        <v>0</v>
      </c>
      <c r="O64" s="80">
        <f t="shared" si="7"/>
        <v>0</v>
      </c>
      <c r="P64" s="81">
        <f t="shared" si="8"/>
        <v>0</v>
      </c>
      <c r="Q64" s="82">
        <f t="shared" si="9"/>
        <v>0</v>
      </c>
      <c r="R64" s="29">
        <f t="shared" si="10"/>
        <v>0</v>
      </c>
      <c r="S64" s="29">
        <f t="shared" si="11"/>
        <v>0</v>
      </c>
    </row>
    <row r="65" spans="1:19" s="29" customFormat="1" ht="14.25">
      <c r="A65" s="85">
        <v>62</v>
      </c>
      <c r="B65" s="220"/>
      <c r="C65" s="212"/>
      <c r="D65" s="77"/>
      <c r="E65" s="191"/>
      <c r="F65" s="77"/>
      <c r="G65" s="191"/>
      <c r="H65" s="77"/>
      <c r="I65" s="206"/>
      <c r="J65" s="77"/>
      <c r="K65" s="206"/>
      <c r="L65" s="167"/>
      <c r="M65" s="127"/>
      <c r="N65" s="79">
        <f t="shared" si="6"/>
        <v>0</v>
      </c>
      <c r="O65" s="110">
        <f t="shared" si="7"/>
        <v>0</v>
      </c>
      <c r="P65" s="81">
        <f t="shared" si="8"/>
        <v>0</v>
      </c>
      <c r="Q65" s="82">
        <f t="shared" si="9"/>
        <v>0</v>
      </c>
      <c r="R65" s="29">
        <f t="shared" si="10"/>
        <v>0</v>
      </c>
      <c r="S65" s="29">
        <f t="shared" si="11"/>
        <v>0</v>
      </c>
    </row>
    <row r="66" spans="1:19" s="29" customFormat="1" ht="14.25">
      <c r="A66" s="85">
        <v>63</v>
      </c>
      <c r="B66" s="220"/>
      <c r="C66" s="212"/>
      <c r="D66" s="152"/>
      <c r="E66" s="191"/>
      <c r="F66" s="77"/>
      <c r="G66" s="206"/>
      <c r="H66" s="77"/>
      <c r="I66" s="206"/>
      <c r="J66" s="77"/>
      <c r="K66" s="206"/>
      <c r="L66" s="167"/>
      <c r="M66" s="127"/>
      <c r="N66" s="79">
        <f aca="true" t="shared" si="12" ref="N66:N72">SUM(D66+F66+H66+J66+L66)</f>
        <v>0</v>
      </c>
      <c r="O66" s="110">
        <f aca="true" t="shared" si="13" ref="O66:O72">SUM(E66+G66+I66+K66+M66)</f>
        <v>0</v>
      </c>
      <c r="P66" s="81">
        <f aca="true" t="shared" si="14" ref="P66:P72">SUM(D66,F66,H66,J66,L66)-S66</f>
        <v>0</v>
      </c>
      <c r="Q66" s="82">
        <f aca="true" t="shared" si="15" ref="Q66:Q72">SUM(E66,G66,I66,K66,M66)-R66</f>
        <v>0</v>
      </c>
      <c r="R66" s="29">
        <f t="shared" si="10"/>
        <v>0</v>
      </c>
      <c r="S66" s="29">
        <f t="shared" si="11"/>
        <v>0</v>
      </c>
    </row>
    <row r="67" spans="1:19" s="29" customFormat="1" ht="14.25">
      <c r="A67" s="85">
        <v>64</v>
      </c>
      <c r="B67" s="220"/>
      <c r="C67" s="212"/>
      <c r="D67" s="152"/>
      <c r="E67" s="191"/>
      <c r="F67" s="152"/>
      <c r="G67" s="191"/>
      <c r="H67" s="77"/>
      <c r="I67" s="191"/>
      <c r="J67" s="77"/>
      <c r="K67" s="206"/>
      <c r="L67" s="167"/>
      <c r="M67" s="127"/>
      <c r="N67" s="79">
        <f t="shared" si="12"/>
        <v>0</v>
      </c>
      <c r="O67" s="110">
        <f t="shared" si="13"/>
        <v>0</v>
      </c>
      <c r="P67" s="81">
        <f t="shared" si="14"/>
        <v>0</v>
      </c>
      <c r="Q67" s="82">
        <f t="shared" si="15"/>
        <v>0</v>
      </c>
      <c r="R67" s="29">
        <f t="shared" si="10"/>
        <v>0</v>
      </c>
      <c r="S67" s="29">
        <f t="shared" si="11"/>
        <v>0</v>
      </c>
    </row>
    <row r="68" spans="1:19" s="29" customFormat="1" ht="14.25">
      <c r="A68" s="85">
        <v>65</v>
      </c>
      <c r="B68" s="220"/>
      <c r="C68" s="212"/>
      <c r="D68" s="152"/>
      <c r="E68" s="191"/>
      <c r="F68" s="77"/>
      <c r="G68" s="206"/>
      <c r="H68" s="77"/>
      <c r="I68" s="191"/>
      <c r="J68" s="77"/>
      <c r="K68" s="206"/>
      <c r="L68" s="167"/>
      <c r="M68" s="127"/>
      <c r="N68" s="79">
        <f t="shared" si="12"/>
        <v>0</v>
      </c>
      <c r="O68" s="110">
        <f t="shared" si="13"/>
        <v>0</v>
      </c>
      <c r="P68" s="81">
        <f t="shared" si="14"/>
        <v>0</v>
      </c>
      <c r="Q68" s="82">
        <f t="shared" si="15"/>
        <v>0</v>
      </c>
      <c r="R68" s="29">
        <f t="shared" si="10"/>
        <v>0</v>
      </c>
      <c r="S68" s="29">
        <f t="shared" si="11"/>
        <v>0</v>
      </c>
    </row>
    <row r="69" spans="1:19" s="29" customFormat="1" ht="14.25">
      <c r="A69" s="85">
        <v>66</v>
      </c>
      <c r="B69" s="220"/>
      <c r="C69" s="212"/>
      <c r="D69" s="152"/>
      <c r="E69" s="191"/>
      <c r="F69" s="77"/>
      <c r="G69" s="206"/>
      <c r="H69" s="77"/>
      <c r="I69" s="191"/>
      <c r="J69" s="77"/>
      <c r="K69" s="206"/>
      <c r="L69" s="167"/>
      <c r="M69" s="127"/>
      <c r="N69" s="79">
        <f t="shared" si="12"/>
        <v>0</v>
      </c>
      <c r="O69" s="110">
        <f t="shared" si="13"/>
        <v>0</v>
      </c>
      <c r="P69" s="81">
        <f t="shared" si="14"/>
        <v>0</v>
      </c>
      <c r="Q69" s="82">
        <f t="shared" si="15"/>
        <v>0</v>
      </c>
      <c r="R69" s="29">
        <f t="shared" si="10"/>
        <v>0</v>
      </c>
      <c r="S69" s="29">
        <f t="shared" si="11"/>
        <v>0</v>
      </c>
    </row>
    <row r="70" spans="1:19" s="29" customFormat="1" ht="14.25">
      <c r="A70" s="85">
        <v>67</v>
      </c>
      <c r="B70" s="89"/>
      <c r="C70" s="44"/>
      <c r="D70" s="35"/>
      <c r="E70" s="121"/>
      <c r="F70" s="32"/>
      <c r="G70" s="33"/>
      <c r="H70" s="32"/>
      <c r="I70" s="121"/>
      <c r="J70" s="32"/>
      <c r="K70" s="33"/>
      <c r="L70" s="40"/>
      <c r="M70" s="127"/>
      <c r="N70" s="79">
        <f t="shared" si="12"/>
        <v>0</v>
      </c>
      <c r="O70" s="110">
        <f t="shared" si="13"/>
        <v>0</v>
      </c>
      <c r="P70" s="81">
        <f t="shared" si="14"/>
        <v>0</v>
      </c>
      <c r="Q70" s="82">
        <f t="shared" si="15"/>
        <v>0</v>
      </c>
      <c r="R70" s="29">
        <f t="shared" si="10"/>
        <v>0</v>
      </c>
      <c r="S70" s="29">
        <f t="shared" si="11"/>
        <v>0</v>
      </c>
    </row>
    <row r="71" spans="1:19" s="29" customFormat="1" ht="14.25">
      <c r="A71" s="85">
        <v>68</v>
      </c>
      <c r="B71" s="89"/>
      <c r="C71" s="44"/>
      <c r="D71" s="35"/>
      <c r="E71" s="121"/>
      <c r="F71" s="32"/>
      <c r="G71" s="33"/>
      <c r="H71" s="32"/>
      <c r="I71" s="121"/>
      <c r="J71" s="32"/>
      <c r="K71" s="33"/>
      <c r="L71" s="40"/>
      <c r="M71" s="127"/>
      <c r="N71" s="79">
        <f t="shared" si="12"/>
        <v>0</v>
      </c>
      <c r="O71" s="110">
        <f t="shared" si="13"/>
        <v>0</v>
      </c>
      <c r="P71" s="81">
        <f t="shared" si="14"/>
        <v>0</v>
      </c>
      <c r="Q71" s="82">
        <f t="shared" si="15"/>
        <v>0</v>
      </c>
      <c r="R71" s="29">
        <f t="shared" si="10"/>
        <v>0</v>
      </c>
      <c r="S71" s="29">
        <f t="shared" si="11"/>
        <v>0</v>
      </c>
    </row>
    <row r="72" spans="1:19" s="29" customFormat="1" ht="14.25">
      <c r="A72" s="85">
        <v>69</v>
      </c>
      <c r="B72" s="89"/>
      <c r="C72" s="44"/>
      <c r="D72" s="35"/>
      <c r="E72" s="121"/>
      <c r="F72" s="32"/>
      <c r="G72" s="33"/>
      <c r="H72" s="32"/>
      <c r="I72" s="121"/>
      <c r="J72" s="32"/>
      <c r="K72" s="33"/>
      <c r="L72" s="40"/>
      <c r="M72" s="127"/>
      <c r="N72" s="79">
        <f t="shared" si="12"/>
        <v>0</v>
      </c>
      <c r="O72" s="110">
        <f t="shared" si="13"/>
        <v>0</v>
      </c>
      <c r="P72" s="81">
        <f t="shared" si="14"/>
        <v>0</v>
      </c>
      <c r="Q72" s="82">
        <f t="shared" si="15"/>
        <v>0</v>
      </c>
      <c r="R72" s="29">
        <f t="shared" si="10"/>
        <v>0</v>
      </c>
      <c r="S72" s="29">
        <f t="shared" si="11"/>
        <v>0</v>
      </c>
    </row>
    <row r="73" spans="1:17" s="29" customFormat="1" ht="15" thickBot="1">
      <c r="A73" s="130" t="s">
        <v>9</v>
      </c>
      <c r="B73" s="131"/>
      <c r="C73" s="132"/>
      <c r="D73" s="133"/>
      <c r="E73" s="134"/>
      <c r="F73" s="133"/>
      <c r="G73" s="134"/>
      <c r="H73" s="133"/>
      <c r="I73" s="134"/>
      <c r="J73" s="133"/>
      <c r="K73" s="134"/>
      <c r="L73" s="133"/>
      <c r="M73" s="135"/>
      <c r="N73" s="136" t="s">
        <v>8</v>
      </c>
      <c r="O73" s="137" t="s">
        <v>6</v>
      </c>
      <c r="P73" s="138" t="s">
        <v>8</v>
      </c>
      <c r="Q73" s="137" t="s">
        <v>6</v>
      </c>
    </row>
    <row r="74" spans="1:20" s="31" customFormat="1" ht="14.25">
      <c r="A74" s="139">
        <v>1</v>
      </c>
      <c r="B74" s="220" t="s">
        <v>99</v>
      </c>
      <c r="C74" s="212" t="s">
        <v>30</v>
      </c>
      <c r="D74" s="152">
        <v>20</v>
      </c>
      <c r="E74" s="191">
        <v>6.5</v>
      </c>
      <c r="F74" s="237"/>
      <c r="G74" s="238"/>
      <c r="H74" s="237"/>
      <c r="I74" s="238"/>
      <c r="J74" s="239"/>
      <c r="K74" s="240"/>
      <c r="L74" s="237"/>
      <c r="M74" s="140"/>
      <c r="N74" s="79">
        <f aca="true" t="shared" si="16" ref="N74:N93">SUM(D74+F74+H74+J74+L74)</f>
        <v>20</v>
      </c>
      <c r="O74" s="80">
        <f aca="true" t="shared" si="17" ref="O74:O93">SUM(E74+G74+I74+K74+M74)</f>
        <v>6.5</v>
      </c>
      <c r="P74" s="81">
        <f aca="true" t="shared" si="18" ref="P74:P93">SUM(D74,F74,H74,J74,L74)-S74</f>
        <v>20</v>
      </c>
      <c r="Q74" s="82">
        <f aca="true" t="shared" si="19" ref="Q74:Q93">SUM(E74,G74,I74,K74,M74)-R74</f>
        <v>6.5</v>
      </c>
      <c r="R74" s="29">
        <f aca="true" t="shared" si="20" ref="R74:R93">IF(COUNT(M74,K74,I74,G74,E74)=5,MIN(M74,K74,I74,G74,E74),0)</f>
        <v>0</v>
      </c>
      <c r="S74" s="29">
        <f aca="true" t="shared" si="21" ref="S74:S93">IF(COUNT(D74,F74,H74,J74,L74)=5,MIN(D74,F74,H74,J74,L74),0)</f>
        <v>0</v>
      </c>
      <c r="T74" s="30"/>
    </row>
    <row r="75" spans="1:20" s="31" customFormat="1" ht="14.25">
      <c r="A75" s="141">
        <v>2</v>
      </c>
      <c r="B75" s="220" t="s">
        <v>100</v>
      </c>
      <c r="C75" s="212" t="s">
        <v>78</v>
      </c>
      <c r="D75" s="77">
        <v>18</v>
      </c>
      <c r="E75" s="156">
        <v>5</v>
      </c>
      <c r="F75" s="77"/>
      <c r="G75" s="144"/>
      <c r="H75" s="77"/>
      <c r="I75" s="144"/>
      <c r="J75" s="167"/>
      <c r="K75" s="154"/>
      <c r="L75" s="77"/>
      <c r="M75" s="48"/>
      <c r="N75" s="79">
        <f t="shared" si="16"/>
        <v>18</v>
      </c>
      <c r="O75" s="80">
        <f t="shared" si="17"/>
        <v>5</v>
      </c>
      <c r="P75" s="81">
        <f t="shared" si="18"/>
        <v>18</v>
      </c>
      <c r="Q75" s="82">
        <f t="shared" si="19"/>
        <v>5</v>
      </c>
      <c r="R75" s="29">
        <f t="shared" si="20"/>
        <v>0</v>
      </c>
      <c r="S75" s="29">
        <f t="shared" si="21"/>
        <v>0</v>
      </c>
      <c r="T75" s="30"/>
    </row>
    <row r="76" spans="1:20" s="31" customFormat="1" ht="14.25">
      <c r="A76" s="143">
        <v>3</v>
      </c>
      <c r="B76" s="220" t="s">
        <v>101</v>
      </c>
      <c r="C76" s="212" t="s">
        <v>41</v>
      </c>
      <c r="D76" s="152">
        <v>17</v>
      </c>
      <c r="E76" s="191">
        <v>4</v>
      </c>
      <c r="F76" s="77"/>
      <c r="G76" s="144"/>
      <c r="H76" s="77"/>
      <c r="I76" s="144"/>
      <c r="J76" s="167"/>
      <c r="K76" s="154"/>
      <c r="L76" s="77"/>
      <c r="M76" s="48"/>
      <c r="N76" s="79">
        <f t="shared" si="16"/>
        <v>17</v>
      </c>
      <c r="O76" s="80">
        <f t="shared" si="17"/>
        <v>4</v>
      </c>
      <c r="P76" s="81">
        <f t="shared" si="18"/>
        <v>17</v>
      </c>
      <c r="Q76" s="82">
        <f t="shared" si="19"/>
        <v>4</v>
      </c>
      <c r="R76" s="29">
        <f t="shared" si="20"/>
        <v>0</v>
      </c>
      <c r="S76" s="29">
        <f t="shared" si="21"/>
        <v>0</v>
      </c>
      <c r="T76" s="30"/>
    </row>
    <row r="77" spans="1:19" s="29" customFormat="1" ht="14.25">
      <c r="A77" s="143">
        <v>4</v>
      </c>
      <c r="B77" s="220" t="s">
        <v>102</v>
      </c>
      <c r="C77" s="212" t="s">
        <v>30</v>
      </c>
      <c r="D77" s="77">
        <v>16</v>
      </c>
      <c r="E77" s="191">
        <v>4</v>
      </c>
      <c r="F77" s="77"/>
      <c r="G77" s="206"/>
      <c r="H77" s="77"/>
      <c r="I77" s="144"/>
      <c r="J77" s="167"/>
      <c r="K77" s="154"/>
      <c r="L77" s="77"/>
      <c r="M77" s="48"/>
      <c r="N77" s="79">
        <f t="shared" si="16"/>
        <v>16</v>
      </c>
      <c r="O77" s="80">
        <f t="shared" si="17"/>
        <v>4</v>
      </c>
      <c r="P77" s="81">
        <f t="shared" si="18"/>
        <v>16</v>
      </c>
      <c r="Q77" s="82">
        <f t="shared" si="19"/>
        <v>4</v>
      </c>
      <c r="R77" s="29">
        <f t="shared" si="20"/>
        <v>0</v>
      </c>
      <c r="S77" s="29">
        <f t="shared" si="21"/>
        <v>0</v>
      </c>
    </row>
    <row r="78" spans="1:19" s="29" customFormat="1" ht="14.25">
      <c r="A78" s="143">
        <v>5</v>
      </c>
      <c r="B78" s="220" t="s">
        <v>103</v>
      </c>
      <c r="C78" s="212" t="s">
        <v>51</v>
      </c>
      <c r="D78" s="152">
        <v>15</v>
      </c>
      <c r="E78" s="191">
        <v>3.5</v>
      </c>
      <c r="F78" s="77"/>
      <c r="G78" s="144"/>
      <c r="H78" s="77"/>
      <c r="I78" s="144"/>
      <c r="J78" s="167"/>
      <c r="K78" s="154"/>
      <c r="L78" s="77"/>
      <c r="M78" s="48"/>
      <c r="N78" s="79">
        <f t="shared" si="16"/>
        <v>15</v>
      </c>
      <c r="O78" s="80">
        <f t="shared" si="17"/>
        <v>3.5</v>
      </c>
      <c r="P78" s="81">
        <f t="shared" si="18"/>
        <v>15</v>
      </c>
      <c r="Q78" s="82">
        <f t="shared" si="19"/>
        <v>3.5</v>
      </c>
      <c r="R78" s="29">
        <f t="shared" si="20"/>
        <v>0</v>
      </c>
      <c r="S78" s="29">
        <f t="shared" si="21"/>
        <v>0</v>
      </c>
    </row>
    <row r="79" spans="1:19" s="29" customFormat="1" ht="14.25">
      <c r="A79" s="143">
        <v>6</v>
      </c>
      <c r="B79" s="220" t="s">
        <v>104</v>
      </c>
      <c r="C79" s="212" t="s">
        <v>51</v>
      </c>
      <c r="D79" s="77">
        <v>14</v>
      </c>
      <c r="E79" s="156">
        <v>3</v>
      </c>
      <c r="F79" s="77"/>
      <c r="G79" s="144"/>
      <c r="H79" s="77"/>
      <c r="I79" s="206"/>
      <c r="J79" s="170"/>
      <c r="K79" s="232"/>
      <c r="L79" s="152"/>
      <c r="M79" s="121"/>
      <c r="N79" s="79">
        <f t="shared" si="16"/>
        <v>14</v>
      </c>
      <c r="O79" s="80">
        <f t="shared" si="17"/>
        <v>3</v>
      </c>
      <c r="P79" s="81">
        <f t="shared" si="18"/>
        <v>14</v>
      </c>
      <c r="Q79" s="82">
        <f t="shared" si="19"/>
        <v>3</v>
      </c>
      <c r="R79" s="29">
        <f t="shared" si="20"/>
        <v>0</v>
      </c>
      <c r="S79" s="29">
        <f t="shared" si="21"/>
        <v>0</v>
      </c>
    </row>
    <row r="80" spans="1:19" s="29" customFormat="1" ht="14.25">
      <c r="A80" s="143">
        <v>7</v>
      </c>
      <c r="B80" s="220" t="s">
        <v>105</v>
      </c>
      <c r="C80" s="212" t="s">
        <v>41</v>
      </c>
      <c r="D80" s="152">
        <v>13</v>
      </c>
      <c r="E80" s="191">
        <v>2.5</v>
      </c>
      <c r="F80" s="77"/>
      <c r="G80" s="144"/>
      <c r="H80" s="77"/>
      <c r="I80" s="144"/>
      <c r="J80" s="170"/>
      <c r="K80" s="232"/>
      <c r="L80" s="77"/>
      <c r="M80" s="48"/>
      <c r="N80" s="79">
        <f t="shared" si="16"/>
        <v>13</v>
      </c>
      <c r="O80" s="80">
        <f t="shared" si="17"/>
        <v>2.5</v>
      </c>
      <c r="P80" s="81">
        <f t="shared" si="18"/>
        <v>13</v>
      </c>
      <c r="Q80" s="82">
        <f t="shared" si="19"/>
        <v>2.5</v>
      </c>
      <c r="R80" s="29">
        <f t="shared" si="20"/>
        <v>0</v>
      </c>
      <c r="S80" s="29">
        <f t="shared" si="21"/>
        <v>0</v>
      </c>
    </row>
    <row r="81" spans="1:19" s="29" customFormat="1" ht="14.25">
      <c r="A81" s="143">
        <v>8</v>
      </c>
      <c r="B81" s="220" t="s">
        <v>106</v>
      </c>
      <c r="C81" s="212" t="s">
        <v>43</v>
      </c>
      <c r="D81" s="77">
        <v>12</v>
      </c>
      <c r="E81" s="191">
        <v>1.5</v>
      </c>
      <c r="F81" s="77"/>
      <c r="G81" s="144"/>
      <c r="H81" s="77"/>
      <c r="I81" s="144"/>
      <c r="J81" s="167"/>
      <c r="K81" s="154"/>
      <c r="L81" s="77"/>
      <c r="M81" s="48"/>
      <c r="N81" s="79">
        <f t="shared" si="16"/>
        <v>12</v>
      </c>
      <c r="O81" s="80">
        <f t="shared" si="17"/>
        <v>1.5</v>
      </c>
      <c r="P81" s="81">
        <f t="shared" si="18"/>
        <v>12</v>
      </c>
      <c r="Q81" s="82">
        <f t="shared" si="19"/>
        <v>1.5</v>
      </c>
      <c r="R81" s="29">
        <f t="shared" si="20"/>
        <v>0</v>
      </c>
      <c r="S81" s="29">
        <f t="shared" si="21"/>
        <v>0</v>
      </c>
    </row>
    <row r="82" spans="1:19" s="29" customFormat="1" ht="14.25">
      <c r="A82" s="143">
        <v>9</v>
      </c>
      <c r="B82" s="220" t="s">
        <v>107</v>
      </c>
      <c r="C82" s="212" t="s">
        <v>43</v>
      </c>
      <c r="D82" s="152">
        <v>11</v>
      </c>
      <c r="E82" s="191">
        <v>1</v>
      </c>
      <c r="F82" s="77"/>
      <c r="G82" s="144"/>
      <c r="H82" s="77"/>
      <c r="I82" s="144"/>
      <c r="J82" s="167"/>
      <c r="K82" s="154"/>
      <c r="L82" s="77"/>
      <c r="M82" s="48"/>
      <c r="N82" s="79">
        <f t="shared" si="16"/>
        <v>11</v>
      </c>
      <c r="O82" s="80">
        <f t="shared" si="17"/>
        <v>1</v>
      </c>
      <c r="P82" s="81">
        <f t="shared" si="18"/>
        <v>11</v>
      </c>
      <c r="Q82" s="82">
        <f t="shared" si="19"/>
        <v>1</v>
      </c>
      <c r="R82" s="29">
        <f t="shared" si="20"/>
        <v>0</v>
      </c>
      <c r="S82" s="29">
        <f t="shared" si="21"/>
        <v>0</v>
      </c>
    </row>
    <row r="83" spans="1:19" s="29" customFormat="1" ht="14.25">
      <c r="A83" s="143">
        <v>10</v>
      </c>
      <c r="B83" s="220"/>
      <c r="C83" s="212"/>
      <c r="D83" s="152"/>
      <c r="E83" s="191"/>
      <c r="F83" s="77"/>
      <c r="G83" s="144"/>
      <c r="H83" s="77"/>
      <c r="I83" s="144"/>
      <c r="J83" s="167"/>
      <c r="K83" s="154"/>
      <c r="L83" s="77"/>
      <c r="M83" s="48"/>
      <c r="N83" s="79">
        <f t="shared" si="16"/>
        <v>0</v>
      </c>
      <c r="O83" s="80">
        <f t="shared" si="17"/>
        <v>0</v>
      </c>
      <c r="P83" s="81">
        <f t="shared" si="18"/>
        <v>0</v>
      </c>
      <c r="Q83" s="82">
        <f t="shared" si="19"/>
        <v>0</v>
      </c>
      <c r="R83" s="29">
        <f t="shared" si="20"/>
        <v>0</v>
      </c>
      <c r="S83" s="29">
        <f t="shared" si="21"/>
        <v>0</v>
      </c>
    </row>
    <row r="84" spans="1:19" s="29" customFormat="1" ht="14.25">
      <c r="A84" s="143">
        <v>11</v>
      </c>
      <c r="B84" s="220"/>
      <c r="C84" s="212"/>
      <c r="D84" s="77"/>
      <c r="E84" s="144"/>
      <c r="F84" s="77"/>
      <c r="G84" s="144"/>
      <c r="H84" s="77"/>
      <c r="I84" s="144"/>
      <c r="J84" s="167"/>
      <c r="K84" s="154"/>
      <c r="L84" s="77"/>
      <c r="M84" s="48"/>
      <c r="N84" s="79">
        <f t="shared" si="16"/>
        <v>0</v>
      </c>
      <c r="O84" s="80">
        <f t="shared" si="17"/>
        <v>0</v>
      </c>
      <c r="P84" s="81">
        <f t="shared" si="18"/>
        <v>0</v>
      </c>
      <c r="Q84" s="82">
        <f t="shared" si="19"/>
        <v>0</v>
      </c>
      <c r="R84" s="29">
        <f t="shared" si="20"/>
        <v>0</v>
      </c>
      <c r="S84" s="29">
        <f t="shared" si="21"/>
        <v>0</v>
      </c>
    </row>
    <row r="85" spans="1:19" s="29" customFormat="1" ht="14.25">
      <c r="A85" s="143">
        <v>12</v>
      </c>
      <c r="B85" s="220"/>
      <c r="C85" s="212"/>
      <c r="D85" s="152"/>
      <c r="E85" s="191"/>
      <c r="F85" s="77"/>
      <c r="G85" s="144"/>
      <c r="H85" s="77"/>
      <c r="I85" s="144"/>
      <c r="J85" s="167"/>
      <c r="K85" s="154"/>
      <c r="L85" s="77"/>
      <c r="M85" s="48"/>
      <c r="N85" s="79">
        <f t="shared" si="16"/>
        <v>0</v>
      </c>
      <c r="O85" s="80">
        <f t="shared" si="17"/>
        <v>0</v>
      </c>
      <c r="P85" s="81">
        <f t="shared" si="18"/>
        <v>0</v>
      </c>
      <c r="Q85" s="82">
        <f t="shared" si="19"/>
        <v>0</v>
      </c>
      <c r="R85" s="29">
        <f t="shared" si="20"/>
        <v>0</v>
      </c>
      <c r="S85" s="29">
        <f t="shared" si="21"/>
        <v>0</v>
      </c>
    </row>
    <row r="86" spans="1:19" s="29" customFormat="1" ht="14.25">
      <c r="A86" s="143">
        <v>13</v>
      </c>
      <c r="B86" s="220"/>
      <c r="C86" s="212"/>
      <c r="D86" s="77"/>
      <c r="E86" s="144"/>
      <c r="F86" s="77"/>
      <c r="G86" s="144"/>
      <c r="H86" s="77"/>
      <c r="I86" s="144"/>
      <c r="J86" s="167"/>
      <c r="K86" s="154"/>
      <c r="L86" s="77"/>
      <c r="M86" s="48"/>
      <c r="N86" s="79">
        <f t="shared" si="16"/>
        <v>0</v>
      </c>
      <c r="O86" s="80">
        <f t="shared" si="17"/>
        <v>0</v>
      </c>
      <c r="P86" s="81">
        <f t="shared" si="18"/>
        <v>0</v>
      </c>
      <c r="Q86" s="82">
        <f t="shared" si="19"/>
        <v>0</v>
      </c>
      <c r="R86" s="29">
        <f t="shared" si="20"/>
        <v>0</v>
      </c>
      <c r="S86" s="29">
        <f t="shared" si="21"/>
        <v>0</v>
      </c>
    </row>
    <row r="87" spans="1:19" s="29" customFormat="1" ht="14.25">
      <c r="A87" s="143">
        <v>14</v>
      </c>
      <c r="B87" s="220"/>
      <c r="C87" s="212"/>
      <c r="D87" s="152"/>
      <c r="E87" s="191"/>
      <c r="F87" s="77"/>
      <c r="G87" s="144"/>
      <c r="H87" s="77"/>
      <c r="I87" s="144"/>
      <c r="J87" s="167"/>
      <c r="K87" s="154"/>
      <c r="L87" s="77"/>
      <c r="M87" s="48"/>
      <c r="N87" s="79">
        <f t="shared" si="16"/>
        <v>0</v>
      </c>
      <c r="O87" s="80">
        <f t="shared" si="17"/>
        <v>0</v>
      </c>
      <c r="P87" s="81">
        <f t="shared" si="18"/>
        <v>0</v>
      </c>
      <c r="Q87" s="82">
        <f t="shared" si="19"/>
        <v>0</v>
      </c>
      <c r="R87" s="29">
        <f t="shared" si="20"/>
        <v>0</v>
      </c>
      <c r="S87" s="29">
        <f t="shared" si="21"/>
        <v>0</v>
      </c>
    </row>
    <row r="88" spans="1:19" s="29" customFormat="1" ht="14.25">
      <c r="A88" s="143">
        <v>15</v>
      </c>
      <c r="B88" s="220"/>
      <c r="C88" s="212"/>
      <c r="D88" s="152"/>
      <c r="E88" s="191"/>
      <c r="F88" s="77"/>
      <c r="G88" s="144"/>
      <c r="H88" s="77"/>
      <c r="I88" s="144"/>
      <c r="J88" s="167"/>
      <c r="K88" s="154"/>
      <c r="L88" s="77"/>
      <c r="M88" s="48"/>
      <c r="N88" s="79">
        <f t="shared" si="16"/>
        <v>0</v>
      </c>
      <c r="O88" s="110">
        <f t="shared" si="17"/>
        <v>0</v>
      </c>
      <c r="P88" s="81">
        <f t="shared" si="18"/>
        <v>0</v>
      </c>
      <c r="Q88" s="82">
        <f t="shared" si="19"/>
        <v>0</v>
      </c>
      <c r="R88" s="29">
        <f t="shared" si="20"/>
        <v>0</v>
      </c>
      <c r="S88" s="29">
        <f t="shared" si="21"/>
        <v>0</v>
      </c>
    </row>
    <row r="89" spans="1:19" s="29" customFormat="1" ht="14.25">
      <c r="A89" s="143">
        <v>16</v>
      </c>
      <c r="B89" s="220"/>
      <c r="C89" s="212"/>
      <c r="D89" s="152"/>
      <c r="E89" s="191"/>
      <c r="F89" s="77"/>
      <c r="G89" s="144"/>
      <c r="H89" s="77"/>
      <c r="I89" s="144"/>
      <c r="J89" s="167"/>
      <c r="K89" s="154"/>
      <c r="L89" s="77"/>
      <c r="M89" s="48"/>
      <c r="N89" s="79">
        <f t="shared" si="16"/>
        <v>0</v>
      </c>
      <c r="O89" s="110">
        <f t="shared" si="17"/>
        <v>0</v>
      </c>
      <c r="P89" s="81">
        <f t="shared" si="18"/>
        <v>0</v>
      </c>
      <c r="Q89" s="82">
        <f t="shared" si="19"/>
        <v>0</v>
      </c>
      <c r="R89" s="29">
        <f t="shared" si="20"/>
        <v>0</v>
      </c>
      <c r="S89" s="29">
        <f t="shared" si="21"/>
        <v>0</v>
      </c>
    </row>
    <row r="90" spans="1:19" s="29" customFormat="1" ht="14.25">
      <c r="A90" s="143">
        <v>17</v>
      </c>
      <c r="B90" s="220"/>
      <c r="C90" s="212"/>
      <c r="D90" s="152"/>
      <c r="E90" s="191"/>
      <c r="F90" s="77"/>
      <c r="G90" s="144"/>
      <c r="H90" s="77"/>
      <c r="I90" s="144"/>
      <c r="J90" s="167"/>
      <c r="K90" s="154"/>
      <c r="L90" s="77"/>
      <c r="M90" s="48"/>
      <c r="N90" s="79">
        <f t="shared" si="16"/>
        <v>0</v>
      </c>
      <c r="O90" s="110">
        <f t="shared" si="17"/>
        <v>0</v>
      </c>
      <c r="P90" s="81">
        <f t="shared" si="18"/>
        <v>0</v>
      </c>
      <c r="Q90" s="82">
        <f t="shared" si="19"/>
        <v>0</v>
      </c>
      <c r="R90" s="29">
        <f t="shared" si="20"/>
        <v>0</v>
      </c>
      <c r="S90" s="29">
        <f t="shared" si="21"/>
        <v>0</v>
      </c>
    </row>
    <row r="91" spans="1:19" s="29" customFormat="1" ht="14.25">
      <c r="A91" s="143">
        <v>18</v>
      </c>
      <c r="B91" s="220"/>
      <c r="C91" s="212"/>
      <c r="D91" s="152"/>
      <c r="E91" s="191"/>
      <c r="F91" s="77"/>
      <c r="G91" s="144"/>
      <c r="H91" s="77"/>
      <c r="I91" s="144"/>
      <c r="J91" s="167"/>
      <c r="K91" s="154"/>
      <c r="L91" s="77"/>
      <c r="M91" s="48"/>
      <c r="N91" s="79">
        <f t="shared" si="16"/>
        <v>0</v>
      </c>
      <c r="O91" s="110">
        <f t="shared" si="17"/>
        <v>0</v>
      </c>
      <c r="P91" s="81">
        <f t="shared" si="18"/>
        <v>0</v>
      </c>
      <c r="Q91" s="82">
        <f t="shared" si="19"/>
        <v>0</v>
      </c>
      <c r="R91" s="29">
        <f t="shared" si="20"/>
        <v>0</v>
      </c>
      <c r="S91" s="29">
        <f t="shared" si="21"/>
        <v>0</v>
      </c>
    </row>
    <row r="92" spans="1:19" ht="15">
      <c r="A92" s="143">
        <v>19</v>
      </c>
      <c r="B92" s="220"/>
      <c r="C92" s="212"/>
      <c r="D92" s="152"/>
      <c r="E92" s="191"/>
      <c r="F92" s="77"/>
      <c r="G92" s="144"/>
      <c r="H92" s="77"/>
      <c r="I92" s="144"/>
      <c r="J92" s="167"/>
      <c r="K92" s="154"/>
      <c r="L92" s="77"/>
      <c r="M92" s="48"/>
      <c r="N92" s="79">
        <f t="shared" si="16"/>
        <v>0</v>
      </c>
      <c r="O92" s="110">
        <f t="shared" si="17"/>
        <v>0</v>
      </c>
      <c r="P92" s="81">
        <f t="shared" si="18"/>
        <v>0</v>
      </c>
      <c r="Q92" s="82">
        <f t="shared" si="19"/>
        <v>0</v>
      </c>
      <c r="R92" s="29">
        <f t="shared" si="20"/>
        <v>0</v>
      </c>
      <c r="S92" s="29">
        <f t="shared" si="21"/>
        <v>0</v>
      </c>
    </row>
    <row r="93" spans="1:19" ht="15">
      <c r="A93" s="143">
        <v>20</v>
      </c>
      <c r="B93" s="220"/>
      <c r="C93" s="212"/>
      <c r="D93" s="152"/>
      <c r="E93" s="191"/>
      <c r="F93" s="77"/>
      <c r="G93" s="144"/>
      <c r="H93" s="77"/>
      <c r="I93" s="144"/>
      <c r="J93" s="167"/>
      <c r="K93" s="154"/>
      <c r="L93" s="77"/>
      <c r="M93" s="48"/>
      <c r="N93" s="79">
        <f t="shared" si="16"/>
        <v>0</v>
      </c>
      <c r="O93" s="110">
        <f t="shared" si="17"/>
        <v>0</v>
      </c>
      <c r="P93" s="81">
        <f t="shared" si="18"/>
        <v>0</v>
      </c>
      <c r="Q93" s="82">
        <f t="shared" si="19"/>
        <v>0</v>
      </c>
      <c r="R93" s="29">
        <f t="shared" si="20"/>
        <v>0</v>
      </c>
      <c r="S93" s="29">
        <f t="shared" si="21"/>
        <v>0</v>
      </c>
    </row>
    <row r="96" spans="2:6" ht="15">
      <c r="B96" s="111" t="s">
        <v>24</v>
      </c>
      <c r="C96" s="29"/>
      <c r="D96" s="65"/>
      <c r="E96" s="66"/>
      <c r="F96" s="67"/>
    </row>
    <row r="97" ht="15">
      <c r="B97" s="111" t="s">
        <v>17</v>
      </c>
    </row>
    <row r="99" spans="1:11" ht="15">
      <c r="A99" s="112"/>
      <c r="B99" s="113" t="s">
        <v>23</v>
      </c>
      <c r="C99" s="113"/>
      <c r="D99" s="114"/>
      <c r="E99" s="115"/>
      <c r="F99" s="116"/>
      <c r="G99" s="115"/>
      <c r="H99" s="117"/>
      <c r="I99" s="115"/>
      <c r="J99" s="118"/>
      <c r="K99" s="115"/>
    </row>
  </sheetData>
  <sheetProtection/>
  <mergeCells count="11">
    <mergeCell ref="P2:Q2"/>
    <mergeCell ref="J2:K2"/>
    <mergeCell ref="J3:K3"/>
    <mergeCell ref="L3:M3"/>
    <mergeCell ref="D2:E2"/>
    <mergeCell ref="F3:G3"/>
    <mergeCell ref="F2:G2"/>
    <mergeCell ref="H2:I2"/>
    <mergeCell ref="H3:I3"/>
    <mergeCell ref="L2:M2"/>
    <mergeCell ref="D3:E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31"/>
  <sheetViews>
    <sheetView zoomScale="85" zoomScaleNormal="85" zoomScalePageLayoutView="0" workbookViewId="0" topLeftCell="A1">
      <pane ySplit="3" topLeftCell="A93" activePane="bottomLeft" state="frozen"/>
      <selection pane="topLeft" activeCell="A1" sqref="A1"/>
      <selection pane="bottomLeft" activeCell="C112" sqref="C112"/>
    </sheetView>
  </sheetViews>
  <sheetFormatPr defaultColWidth="8.8984375" defaultRowHeight="15"/>
  <cols>
    <col min="1" max="1" width="3.59765625" style="70" customWidth="1"/>
    <col min="2" max="2" width="19.796875" style="11" customWidth="1"/>
    <col min="3" max="3" width="26.09765625" style="11" bestFit="1" customWidth="1"/>
    <col min="4" max="4" width="6.796875" style="71" customWidth="1"/>
    <col min="5" max="5" width="4.3984375" style="72" customWidth="1"/>
    <col min="6" max="6" width="6.796875" style="73" customWidth="1"/>
    <col min="7" max="7" width="4.3984375" style="72" customWidth="1"/>
    <col min="8" max="8" width="6.796875" style="74" customWidth="1"/>
    <col min="9" max="9" width="4.19921875" style="72" customWidth="1"/>
    <col min="10" max="10" width="6.796875" style="75" customWidth="1"/>
    <col min="11" max="11" width="4.19921875" style="72" customWidth="1"/>
    <col min="12" max="12" width="6.796875" style="74" customWidth="1"/>
    <col min="13" max="13" width="4.5" style="72" customWidth="1"/>
    <col min="14" max="14" width="6.796875" style="75" customWidth="1"/>
    <col min="15" max="15" width="6.59765625" style="75" customWidth="1"/>
    <col min="16" max="16" width="8.796875" style="75" customWidth="1"/>
    <col min="17" max="17" width="8.59765625" style="75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25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52"/>
      <c r="B2" s="253" t="s">
        <v>5</v>
      </c>
      <c r="C2" s="254"/>
      <c r="D2" s="259">
        <v>43757</v>
      </c>
      <c r="E2" s="260"/>
      <c r="F2" s="265">
        <v>43785</v>
      </c>
      <c r="G2" s="260"/>
      <c r="H2" s="259">
        <v>43841</v>
      </c>
      <c r="I2" s="260"/>
      <c r="J2" s="259">
        <v>43869</v>
      </c>
      <c r="K2" s="260"/>
      <c r="L2" s="259">
        <v>43911</v>
      </c>
      <c r="M2" s="260"/>
      <c r="N2" s="255"/>
      <c r="O2" s="256"/>
      <c r="P2" s="263" t="s">
        <v>20</v>
      </c>
      <c r="Q2" s="26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31" t="s">
        <v>1</v>
      </c>
      <c r="D3" s="261" t="s">
        <v>14</v>
      </c>
      <c r="E3" s="262"/>
      <c r="F3" s="266" t="s">
        <v>18</v>
      </c>
      <c r="G3" s="262"/>
      <c r="H3" s="261" t="s">
        <v>15</v>
      </c>
      <c r="I3" s="262"/>
      <c r="J3" s="261" t="s">
        <v>16</v>
      </c>
      <c r="K3" s="262"/>
      <c r="L3" s="261" t="s">
        <v>19</v>
      </c>
      <c r="M3" s="262"/>
      <c r="N3" s="180" t="s">
        <v>2</v>
      </c>
      <c r="O3" s="181" t="s">
        <v>6</v>
      </c>
      <c r="P3" s="179" t="s">
        <v>10</v>
      </c>
      <c r="Q3" s="178" t="s">
        <v>11</v>
      </c>
      <c r="R3" s="17" t="s">
        <v>13</v>
      </c>
      <c r="S3" s="17" t="s">
        <v>12</v>
      </c>
      <c r="T3" s="1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87" s="12" customFormat="1" ht="14.25">
      <c r="A4" s="18">
        <v>1</v>
      </c>
      <c r="B4" s="163" t="s">
        <v>47</v>
      </c>
      <c r="C4" s="243" t="s">
        <v>30</v>
      </c>
      <c r="D4" s="186">
        <v>20</v>
      </c>
      <c r="E4" s="187">
        <v>7</v>
      </c>
      <c r="F4" s="188"/>
      <c r="G4" s="189"/>
      <c r="H4" s="186"/>
      <c r="I4" s="190"/>
      <c r="J4" s="186"/>
      <c r="K4" s="145"/>
      <c r="L4" s="77"/>
      <c r="M4" s="86"/>
      <c r="N4" s="25">
        <f aca="true" t="shared" si="0" ref="N4:N35">SUM(D4+F4+H4+J4+L4)</f>
        <v>20</v>
      </c>
      <c r="O4" s="26">
        <f aca="true" t="shared" si="1" ref="O4:O35">SUM(E4+G4+I4+K4+M4)</f>
        <v>7</v>
      </c>
      <c r="P4" s="27">
        <f aca="true" t="shared" si="2" ref="P4:P35">SUM(D4,F4,H4,J4,L4)-S4</f>
        <v>20</v>
      </c>
      <c r="Q4" s="28">
        <f aca="true" t="shared" si="3" ref="Q4:Q35">SUM(E4,G4,I4,K4,M4)-R4</f>
        <v>7</v>
      </c>
      <c r="R4" s="29">
        <f aca="true" t="shared" si="4" ref="R4:R35">IF(COUNT(M4,K4,I4,G4,E4)=5,MIN(M4,K4,I4,G4,E4),0)</f>
        <v>0</v>
      </c>
      <c r="S4" s="29">
        <f aca="true" t="shared" si="5" ref="S4:S35">IF(COUNT(D4,F4,H4,J4,L4)=5,MIN(D4,F4,H4,J4,L4),0)</f>
        <v>0</v>
      </c>
      <c r="T4" s="31"/>
      <c r="U4" s="31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</row>
    <row r="5" spans="1:21" s="31" customFormat="1" ht="14.25">
      <c r="A5" s="85">
        <v>2</v>
      </c>
      <c r="B5" s="163" t="s">
        <v>48</v>
      </c>
      <c r="C5" s="244" t="s">
        <v>49</v>
      </c>
      <c r="D5" s="152">
        <v>18</v>
      </c>
      <c r="E5" s="156">
        <v>5</v>
      </c>
      <c r="F5" s="167"/>
      <c r="G5" s="78"/>
      <c r="H5" s="77"/>
      <c r="I5" s="153"/>
      <c r="J5" s="152"/>
      <c r="K5" s="84"/>
      <c r="L5" s="146"/>
      <c r="M5" s="147"/>
      <c r="N5" s="25">
        <f t="shared" si="0"/>
        <v>18</v>
      </c>
      <c r="O5" s="26">
        <f t="shared" si="1"/>
        <v>5</v>
      </c>
      <c r="P5" s="27">
        <f t="shared" si="2"/>
        <v>18</v>
      </c>
      <c r="Q5" s="28">
        <f t="shared" si="3"/>
        <v>5</v>
      </c>
      <c r="R5" s="29">
        <f t="shared" si="4"/>
        <v>0</v>
      </c>
      <c r="S5" s="29">
        <f t="shared" si="5"/>
        <v>0</v>
      </c>
      <c r="T5" s="50"/>
      <c r="U5" s="50"/>
    </row>
    <row r="6" spans="1:20" s="31" customFormat="1" ht="14.25">
      <c r="A6" s="18">
        <v>3</v>
      </c>
      <c r="B6" s="163" t="s">
        <v>50</v>
      </c>
      <c r="C6" s="244" t="s">
        <v>51</v>
      </c>
      <c r="D6" s="152">
        <v>17</v>
      </c>
      <c r="E6" s="156">
        <v>5</v>
      </c>
      <c r="F6" s="170"/>
      <c r="G6" s="156"/>
      <c r="H6" s="152"/>
      <c r="I6" s="153"/>
      <c r="J6" s="152"/>
      <c r="K6" s="84"/>
      <c r="L6" s="146"/>
      <c r="M6" s="148"/>
      <c r="N6" s="25">
        <f t="shared" si="0"/>
        <v>17</v>
      </c>
      <c r="O6" s="26">
        <f t="shared" si="1"/>
        <v>5</v>
      </c>
      <c r="P6" s="27">
        <f t="shared" si="2"/>
        <v>17</v>
      </c>
      <c r="Q6" s="28">
        <f t="shared" si="3"/>
        <v>5</v>
      </c>
      <c r="R6" s="29">
        <f t="shared" si="4"/>
        <v>0</v>
      </c>
      <c r="S6" s="29">
        <f t="shared" si="5"/>
        <v>0</v>
      </c>
      <c r="T6" s="30"/>
    </row>
    <row r="7" spans="1:87" s="29" customFormat="1" ht="14.25">
      <c r="A7" s="85">
        <v>4</v>
      </c>
      <c r="B7" s="163" t="s">
        <v>52</v>
      </c>
      <c r="C7" s="244" t="s">
        <v>41</v>
      </c>
      <c r="D7" s="152">
        <v>16</v>
      </c>
      <c r="E7" s="191">
        <v>5</v>
      </c>
      <c r="F7" s="170"/>
      <c r="G7" s="156"/>
      <c r="H7" s="77"/>
      <c r="I7" s="153"/>
      <c r="J7" s="77"/>
      <c r="K7" s="84"/>
      <c r="L7" s="150"/>
      <c r="M7" s="147"/>
      <c r="N7" s="25">
        <f t="shared" si="0"/>
        <v>16</v>
      </c>
      <c r="O7" s="26">
        <f t="shared" si="1"/>
        <v>5</v>
      </c>
      <c r="P7" s="27">
        <f t="shared" si="2"/>
        <v>16</v>
      </c>
      <c r="Q7" s="28">
        <f t="shared" si="3"/>
        <v>5</v>
      </c>
      <c r="R7" s="29">
        <f t="shared" si="4"/>
        <v>0</v>
      </c>
      <c r="S7" s="29">
        <f t="shared" si="5"/>
        <v>0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</row>
    <row r="8" spans="1:87" s="50" customFormat="1" ht="14.25">
      <c r="A8" s="18">
        <v>5</v>
      </c>
      <c r="B8" s="163" t="s">
        <v>53</v>
      </c>
      <c r="C8" s="244" t="s">
        <v>30</v>
      </c>
      <c r="D8" s="152">
        <v>15</v>
      </c>
      <c r="E8" s="156">
        <v>5</v>
      </c>
      <c r="F8" s="170"/>
      <c r="G8" s="156"/>
      <c r="H8" s="152"/>
      <c r="I8" s="88"/>
      <c r="J8" s="152"/>
      <c r="K8" s="84"/>
      <c r="L8" s="146"/>
      <c r="M8" s="147"/>
      <c r="N8" s="25">
        <f t="shared" si="0"/>
        <v>15</v>
      </c>
      <c r="O8" s="26">
        <f t="shared" si="1"/>
        <v>5</v>
      </c>
      <c r="P8" s="27">
        <f t="shared" si="2"/>
        <v>15</v>
      </c>
      <c r="Q8" s="28">
        <f t="shared" si="3"/>
        <v>5</v>
      </c>
      <c r="R8" s="29">
        <f t="shared" si="4"/>
        <v>0</v>
      </c>
      <c r="S8" s="29">
        <f t="shared" si="5"/>
        <v>0</v>
      </c>
      <c r="T8" s="31"/>
      <c r="U8" s="31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21" s="50" customFormat="1" ht="14.25">
      <c r="A9" s="85">
        <v>6</v>
      </c>
      <c r="B9" s="163" t="s">
        <v>54</v>
      </c>
      <c r="C9" s="244" t="s">
        <v>41</v>
      </c>
      <c r="D9" s="152">
        <v>14</v>
      </c>
      <c r="E9" s="191">
        <v>5</v>
      </c>
      <c r="F9" s="170"/>
      <c r="G9" s="156"/>
      <c r="H9" s="152"/>
      <c r="I9" s="153"/>
      <c r="J9" s="152"/>
      <c r="K9" s="84"/>
      <c r="L9" s="146"/>
      <c r="M9" s="147"/>
      <c r="N9" s="25">
        <f t="shared" si="0"/>
        <v>14</v>
      </c>
      <c r="O9" s="26">
        <f t="shared" si="1"/>
        <v>5</v>
      </c>
      <c r="P9" s="27">
        <f t="shared" si="2"/>
        <v>14</v>
      </c>
      <c r="Q9" s="28">
        <f t="shared" si="3"/>
        <v>5</v>
      </c>
      <c r="R9" s="29">
        <f t="shared" si="4"/>
        <v>0</v>
      </c>
      <c r="S9" s="29">
        <f t="shared" si="5"/>
        <v>0</v>
      </c>
      <c r="T9" s="31"/>
      <c r="U9" s="31"/>
    </row>
    <row r="10" spans="1:87" s="31" customFormat="1" ht="14.25">
      <c r="A10" s="18">
        <v>7</v>
      </c>
      <c r="B10" s="163" t="s">
        <v>55</v>
      </c>
      <c r="C10" s="244" t="s">
        <v>56</v>
      </c>
      <c r="D10" s="152">
        <v>13</v>
      </c>
      <c r="E10" s="156">
        <v>5</v>
      </c>
      <c r="F10" s="170"/>
      <c r="G10" s="156"/>
      <c r="H10" s="77"/>
      <c r="I10" s="153"/>
      <c r="J10" s="77"/>
      <c r="K10" s="142"/>
      <c r="L10" s="146"/>
      <c r="M10" s="151"/>
      <c r="N10" s="25">
        <f t="shared" si="0"/>
        <v>13</v>
      </c>
      <c r="O10" s="26">
        <f t="shared" si="1"/>
        <v>5</v>
      </c>
      <c r="P10" s="27">
        <f t="shared" si="2"/>
        <v>13</v>
      </c>
      <c r="Q10" s="28">
        <f t="shared" si="3"/>
        <v>5</v>
      </c>
      <c r="R10" s="29">
        <f t="shared" si="4"/>
        <v>0</v>
      </c>
      <c r="S10" s="29">
        <f t="shared" si="5"/>
        <v>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</row>
    <row r="11" spans="1:20" s="31" customFormat="1" ht="14.25">
      <c r="A11" s="85">
        <v>8</v>
      </c>
      <c r="B11" s="163" t="s">
        <v>57</v>
      </c>
      <c r="C11" s="244" t="s">
        <v>49</v>
      </c>
      <c r="D11" s="152">
        <v>12</v>
      </c>
      <c r="E11" s="156">
        <v>5</v>
      </c>
      <c r="F11" s="170"/>
      <c r="G11" s="156"/>
      <c r="H11" s="77"/>
      <c r="I11" s="153"/>
      <c r="J11" s="152"/>
      <c r="K11" s="84"/>
      <c r="L11" s="146"/>
      <c r="M11" s="148"/>
      <c r="N11" s="25">
        <f t="shared" si="0"/>
        <v>12</v>
      </c>
      <c r="O11" s="26">
        <f t="shared" si="1"/>
        <v>5</v>
      </c>
      <c r="P11" s="27">
        <f t="shared" si="2"/>
        <v>12</v>
      </c>
      <c r="Q11" s="28">
        <f t="shared" si="3"/>
        <v>5</v>
      </c>
      <c r="R11" s="29">
        <f t="shared" si="4"/>
        <v>0</v>
      </c>
      <c r="S11" s="29">
        <f t="shared" si="5"/>
        <v>0</v>
      </c>
      <c r="T11" s="30"/>
    </row>
    <row r="12" spans="1:21" s="50" customFormat="1" ht="14.25">
      <c r="A12" s="18">
        <v>9</v>
      </c>
      <c r="B12" s="163" t="s">
        <v>58</v>
      </c>
      <c r="C12" s="244" t="s">
        <v>41</v>
      </c>
      <c r="D12" s="152">
        <v>11</v>
      </c>
      <c r="E12" s="156">
        <v>4</v>
      </c>
      <c r="F12" s="170"/>
      <c r="G12" s="156"/>
      <c r="H12" s="77"/>
      <c r="I12" s="153"/>
      <c r="J12" s="152"/>
      <c r="K12" s="84"/>
      <c r="L12" s="77"/>
      <c r="M12" s="87"/>
      <c r="N12" s="25">
        <f t="shared" si="0"/>
        <v>11</v>
      </c>
      <c r="O12" s="26">
        <f t="shared" si="1"/>
        <v>4</v>
      </c>
      <c r="P12" s="27">
        <f t="shared" si="2"/>
        <v>11</v>
      </c>
      <c r="Q12" s="28">
        <f t="shared" si="3"/>
        <v>4</v>
      </c>
      <c r="R12" s="29">
        <f t="shared" si="4"/>
        <v>0</v>
      </c>
      <c r="S12" s="29">
        <f t="shared" si="5"/>
        <v>0</v>
      </c>
      <c r="T12" s="31"/>
      <c r="U12" s="31"/>
    </row>
    <row r="13" spans="1:21" s="50" customFormat="1" ht="14.25">
      <c r="A13" s="85">
        <v>10</v>
      </c>
      <c r="B13" s="163" t="s">
        <v>59</v>
      </c>
      <c r="C13" s="244" t="s">
        <v>41</v>
      </c>
      <c r="D13" s="152">
        <v>10</v>
      </c>
      <c r="E13" s="156">
        <v>4</v>
      </c>
      <c r="F13" s="167"/>
      <c r="G13" s="153"/>
      <c r="H13" s="77"/>
      <c r="I13" s="153"/>
      <c r="J13" s="152"/>
      <c r="K13" s="84"/>
      <c r="L13" s="152"/>
      <c r="M13" s="153"/>
      <c r="N13" s="25">
        <f t="shared" si="0"/>
        <v>10</v>
      </c>
      <c r="O13" s="26">
        <f t="shared" si="1"/>
        <v>4</v>
      </c>
      <c r="P13" s="27">
        <f t="shared" si="2"/>
        <v>10</v>
      </c>
      <c r="Q13" s="28">
        <f t="shared" si="3"/>
        <v>4</v>
      </c>
      <c r="R13" s="29">
        <f t="shared" si="4"/>
        <v>0</v>
      </c>
      <c r="S13" s="29">
        <f t="shared" si="5"/>
        <v>0</v>
      </c>
      <c r="T13" s="31"/>
      <c r="U13" s="31"/>
    </row>
    <row r="14" spans="1:87" s="50" customFormat="1" ht="14.25">
      <c r="A14" s="18">
        <v>11</v>
      </c>
      <c r="B14" s="163" t="s">
        <v>60</v>
      </c>
      <c r="C14" s="244" t="s">
        <v>30</v>
      </c>
      <c r="D14" s="152">
        <v>9</v>
      </c>
      <c r="E14" s="156">
        <v>4</v>
      </c>
      <c r="F14" s="170"/>
      <c r="G14" s="156"/>
      <c r="H14" s="77"/>
      <c r="I14" s="153"/>
      <c r="J14" s="152"/>
      <c r="K14" s="36"/>
      <c r="L14" s="146"/>
      <c r="M14" s="148"/>
      <c r="N14" s="25">
        <f t="shared" si="0"/>
        <v>9</v>
      </c>
      <c r="O14" s="26">
        <f t="shared" si="1"/>
        <v>4</v>
      </c>
      <c r="P14" s="27">
        <f t="shared" si="2"/>
        <v>9</v>
      </c>
      <c r="Q14" s="28">
        <f t="shared" si="3"/>
        <v>4</v>
      </c>
      <c r="R14" s="29">
        <f t="shared" si="4"/>
        <v>0</v>
      </c>
      <c r="S14" s="29">
        <f t="shared" si="5"/>
        <v>0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</row>
    <row r="15" spans="1:21" s="50" customFormat="1" ht="14.25">
      <c r="A15" s="85">
        <v>12</v>
      </c>
      <c r="B15" s="163" t="s">
        <v>61</v>
      </c>
      <c r="C15" s="244" t="s">
        <v>43</v>
      </c>
      <c r="D15" s="152">
        <v>8</v>
      </c>
      <c r="E15" s="156">
        <v>4</v>
      </c>
      <c r="F15" s="167"/>
      <c r="G15" s="154"/>
      <c r="H15" s="152"/>
      <c r="I15" s="153"/>
      <c r="J15" s="152"/>
      <c r="K15" s="84"/>
      <c r="L15" s="152"/>
      <c r="M15" s="153"/>
      <c r="N15" s="25">
        <f t="shared" si="0"/>
        <v>8</v>
      </c>
      <c r="O15" s="26">
        <f t="shared" si="1"/>
        <v>4</v>
      </c>
      <c r="P15" s="27">
        <f t="shared" si="2"/>
        <v>8</v>
      </c>
      <c r="Q15" s="28">
        <f t="shared" si="3"/>
        <v>4</v>
      </c>
      <c r="R15" s="29">
        <f t="shared" si="4"/>
        <v>0</v>
      </c>
      <c r="S15" s="29">
        <f t="shared" si="5"/>
        <v>0</v>
      </c>
      <c r="T15" s="31"/>
      <c r="U15" s="31"/>
    </row>
    <row r="16" spans="1:19" s="50" customFormat="1" ht="14.25">
      <c r="A16" s="18">
        <v>13</v>
      </c>
      <c r="B16" s="163" t="s">
        <v>62</v>
      </c>
      <c r="C16" s="244" t="s">
        <v>41</v>
      </c>
      <c r="D16" s="152">
        <v>7</v>
      </c>
      <c r="E16" s="156">
        <v>4</v>
      </c>
      <c r="F16" s="167"/>
      <c r="G16" s="153"/>
      <c r="H16" s="77"/>
      <c r="I16" s="153"/>
      <c r="J16" s="152"/>
      <c r="K16" s="84"/>
      <c r="L16" s="150"/>
      <c r="M16" s="147"/>
      <c r="N16" s="25">
        <f t="shared" si="0"/>
        <v>7</v>
      </c>
      <c r="O16" s="26">
        <f t="shared" si="1"/>
        <v>4</v>
      </c>
      <c r="P16" s="27">
        <f t="shared" si="2"/>
        <v>7</v>
      </c>
      <c r="Q16" s="28">
        <f t="shared" si="3"/>
        <v>4</v>
      </c>
      <c r="R16" s="29">
        <f t="shared" si="4"/>
        <v>0</v>
      </c>
      <c r="S16" s="29">
        <f t="shared" si="5"/>
        <v>0</v>
      </c>
    </row>
    <row r="17" spans="1:21" s="50" customFormat="1" ht="14.25">
      <c r="A17" s="85">
        <v>14</v>
      </c>
      <c r="B17" s="163" t="s">
        <v>63</v>
      </c>
      <c r="C17" s="244" t="s">
        <v>41</v>
      </c>
      <c r="D17" s="152">
        <v>6</v>
      </c>
      <c r="E17" s="156">
        <v>4</v>
      </c>
      <c r="F17" s="170"/>
      <c r="G17" s="153"/>
      <c r="H17" s="77"/>
      <c r="I17" s="153"/>
      <c r="J17" s="77"/>
      <c r="K17" s="142"/>
      <c r="L17" s="77"/>
      <c r="M17" s="154"/>
      <c r="N17" s="25">
        <f t="shared" si="0"/>
        <v>6</v>
      </c>
      <c r="O17" s="26">
        <f t="shared" si="1"/>
        <v>4</v>
      </c>
      <c r="P17" s="27">
        <f t="shared" si="2"/>
        <v>6</v>
      </c>
      <c r="Q17" s="28">
        <f t="shared" si="3"/>
        <v>4</v>
      </c>
      <c r="R17" s="29">
        <f t="shared" si="4"/>
        <v>0</v>
      </c>
      <c r="S17" s="29">
        <f t="shared" si="5"/>
        <v>0</v>
      </c>
      <c r="T17" s="31"/>
      <c r="U17" s="31"/>
    </row>
    <row r="18" spans="1:21" s="50" customFormat="1" ht="14.25">
      <c r="A18" s="18">
        <v>15</v>
      </c>
      <c r="B18" s="163" t="s">
        <v>64</v>
      </c>
      <c r="C18" s="244" t="s">
        <v>30</v>
      </c>
      <c r="D18" s="152">
        <v>5</v>
      </c>
      <c r="E18" s="156">
        <v>4</v>
      </c>
      <c r="F18" s="170"/>
      <c r="G18" s="153"/>
      <c r="H18" s="152"/>
      <c r="I18" s="153"/>
      <c r="J18" s="152"/>
      <c r="K18" s="84"/>
      <c r="L18" s="146"/>
      <c r="M18" s="148"/>
      <c r="N18" s="25">
        <f t="shared" si="0"/>
        <v>5</v>
      </c>
      <c r="O18" s="26">
        <f t="shared" si="1"/>
        <v>4</v>
      </c>
      <c r="P18" s="27">
        <f t="shared" si="2"/>
        <v>5</v>
      </c>
      <c r="Q18" s="28">
        <f t="shared" si="3"/>
        <v>4</v>
      </c>
      <c r="R18" s="29">
        <f t="shared" si="4"/>
        <v>0</v>
      </c>
      <c r="S18" s="29">
        <f t="shared" si="5"/>
        <v>0</v>
      </c>
      <c r="T18" s="31"/>
      <c r="U18" s="31"/>
    </row>
    <row r="19" spans="1:87" s="50" customFormat="1" ht="14.25">
      <c r="A19" s="85">
        <v>16</v>
      </c>
      <c r="B19" s="163" t="s">
        <v>65</v>
      </c>
      <c r="C19" s="244" t="s">
        <v>43</v>
      </c>
      <c r="D19" s="152">
        <v>4</v>
      </c>
      <c r="E19" s="156">
        <v>4</v>
      </c>
      <c r="F19" s="170"/>
      <c r="G19" s="153"/>
      <c r="H19" s="152"/>
      <c r="I19" s="153"/>
      <c r="J19" s="152"/>
      <c r="K19" s="84"/>
      <c r="L19" s="77"/>
      <c r="M19" s="155"/>
      <c r="N19" s="25">
        <f t="shared" si="0"/>
        <v>4</v>
      </c>
      <c r="O19" s="26">
        <f t="shared" si="1"/>
        <v>4</v>
      </c>
      <c r="P19" s="27">
        <f t="shared" si="2"/>
        <v>4</v>
      </c>
      <c r="Q19" s="28">
        <f t="shared" si="3"/>
        <v>4</v>
      </c>
      <c r="R19" s="29">
        <f t="shared" si="4"/>
        <v>0</v>
      </c>
      <c r="S19" s="29">
        <f t="shared" si="5"/>
        <v>0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</row>
    <row r="20" spans="1:21" s="50" customFormat="1" ht="14.25">
      <c r="A20" s="18">
        <v>17</v>
      </c>
      <c r="B20" s="163" t="s">
        <v>66</v>
      </c>
      <c r="C20" s="244" t="s">
        <v>49</v>
      </c>
      <c r="D20" s="152">
        <v>3</v>
      </c>
      <c r="E20" s="156">
        <v>4</v>
      </c>
      <c r="F20" s="170"/>
      <c r="G20" s="153"/>
      <c r="H20" s="152"/>
      <c r="I20" s="153"/>
      <c r="J20" s="77"/>
      <c r="K20" s="142"/>
      <c r="L20" s="152"/>
      <c r="M20" s="153"/>
      <c r="N20" s="25">
        <f t="shared" si="0"/>
        <v>3</v>
      </c>
      <c r="O20" s="26">
        <f t="shared" si="1"/>
        <v>4</v>
      </c>
      <c r="P20" s="27">
        <f t="shared" si="2"/>
        <v>3</v>
      </c>
      <c r="Q20" s="28">
        <f t="shared" si="3"/>
        <v>4</v>
      </c>
      <c r="R20" s="29">
        <f t="shared" si="4"/>
        <v>0</v>
      </c>
      <c r="S20" s="29">
        <f t="shared" si="5"/>
        <v>0</v>
      </c>
      <c r="T20" s="31"/>
      <c r="U20" s="31"/>
    </row>
    <row r="21" spans="1:87" s="50" customFormat="1" ht="14.25">
      <c r="A21" s="85">
        <v>18</v>
      </c>
      <c r="B21" s="163" t="s">
        <v>67</v>
      </c>
      <c r="C21" s="244" t="s">
        <v>68</v>
      </c>
      <c r="D21" s="152">
        <v>2</v>
      </c>
      <c r="E21" s="156">
        <v>4</v>
      </c>
      <c r="F21" s="170"/>
      <c r="G21" s="153"/>
      <c r="H21" s="77"/>
      <c r="I21" s="153"/>
      <c r="J21" s="152"/>
      <c r="K21" s="84"/>
      <c r="L21" s="152"/>
      <c r="M21" s="156"/>
      <c r="N21" s="25">
        <f t="shared" si="0"/>
        <v>2</v>
      </c>
      <c r="O21" s="26">
        <f t="shared" si="1"/>
        <v>4</v>
      </c>
      <c r="P21" s="27">
        <f t="shared" si="2"/>
        <v>2</v>
      </c>
      <c r="Q21" s="28">
        <f t="shared" si="3"/>
        <v>4</v>
      </c>
      <c r="R21" s="29">
        <f t="shared" si="4"/>
        <v>0</v>
      </c>
      <c r="S21" s="29">
        <f t="shared" si="5"/>
        <v>0</v>
      </c>
      <c r="T21" s="31"/>
      <c r="U21" s="31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</row>
    <row r="22" spans="1:87" s="50" customFormat="1" ht="14.25">
      <c r="A22" s="18">
        <v>19</v>
      </c>
      <c r="B22" s="163" t="s">
        <v>69</v>
      </c>
      <c r="C22" s="244" t="s">
        <v>43</v>
      </c>
      <c r="D22" s="152">
        <v>1</v>
      </c>
      <c r="E22" s="156">
        <v>3.5</v>
      </c>
      <c r="F22" s="167"/>
      <c r="G22" s="153"/>
      <c r="H22" s="77"/>
      <c r="I22" s="153"/>
      <c r="J22" s="77"/>
      <c r="K22" s="142"/>
      <c r="L22" s="77"/>
      <c r="M22" s="154"/>
      <c r="N22" s="25">
        <f t="shared" si="0"/>
        <v>1</v>
      </c>
      <c r="O22" s="26">
        <f t="shared" si="1"/>
        <v>3.5</v>
      </c>
      <c r="P22" s="27">
        <f t="shared" si="2"/>
        <v>1</v>
      </c>
      <c r="Q22" s="28">
        <f t="shared" si="3"/>
        <v>3.5</v>
      </c>
      <c r="R22" s="29">
        <f t="shared" si="4"/>
        <v>0</v>
      </c>
      <c r="S22" s="29">
        <f t="shared" si="5"/>
        <v>0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1:87" s="50" customFormat="1" ht="14.25">
      <c r="A23" s="85">
        <v>20</v>
      </c>
      <c r="B23" s="163" t="s">
        <v>70</v>
      </c>
      <c r="C23" s="244" t="s">
        <v>43</v>
      </c>
      <c r="D23" s="152">
        <v>1</v>
      </c>
      <c r="E23" s="156">
        <v>3.5</v>
      </c>
      <c r="F23" s="170"/>
      <c r="G23" s="153"/>
      <c r="H23" s="77"/>
      <c r="I23" s="153"/>
      <c r="J23" s="77"/>
      <c r="K23" s="84"/>
      <c r="L23" s="146"/>
      <c r="M23" s="157"/>
      <c r="N23" s="25">
        <f t="shared" si="0"/>
        <v>1</v>
      </c>
      <c r="O23" s="26">
        <f t="shared" si="1"/>
        <v>3.5</v>
      </c>
      <c r="P23" s="27">
        <f t="shared" si="2"/>
        <v>1</v>
      </c>
      <c r="Q23" s="28">
        <f t="shared" si="3"/>
        <v>3.5</v>
      </c>
      <c r="R23" s="29">
        <f t="shared" si="4"/>
        <v>0</v>
      </c>
      <c r="S23" s="29">
        <f t="shared" si="5"/>
        <v>0</v>
      </c>
      <c r="T23" s="30"/>
      <c r="U23" s="3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19" s="50" customFormat="1" ht="14.25">
      <c r="A24" s="18">
        <v>21</v>
      </c>
      <c r="B24" s="158" t="s">
        <v>71</v>
      </c>
      <c r="C24" s="245" t="s">
        <v>43</v>
      </c>
      <c r="D24" s="152">
        <v>1</v>
      </c>
      <c r="E24" s="156">
        <v>3.5</v>
      </c>
      <c r="F24" s="193"/>
      <c r="G24" s="156"/>
      <c r="H24" s="77"/>
      <c r="I24" s="153"/>
      <c r="J24" s="152"/>
      <c r="K24" s="84"/>
      <c r="L24" s="77"/>
      <c r="M24" s="159"/>
      <c r="N24" s="25">
        <f t="shared" si="0"/>
        <v>1</v>
      </c>
      <c r="O24" s="26">
        <f t="shared" si="1"/>
        <v>3.5</v>
      </c>
      <c r="P24" s="27">
        <f t="shared" si="2"/>
        <v>1</v>
      </c>
      <c r="Q24" s="28">
        <f t="shared" si="3"/>
        <v>3.5</v>
      </c>
      <c r="R24" s="29">
        <f t="shared" si="4"/>
        <v>0</v>
      </c>
      <c r="S24" s="29">
        <f t="shared" si="5"/>
        <v>0</v>
      </c>
    </row>
    <row r="25" spans="1:87" s="50" customFormat="1" ht="14.25">
      <c r="A25" s="85">
        <v>22</v>
      </c>
      <c r="B25" s="163" t="s">
        <v>72</v>
      </c>
      <c r="C25" s="244" t="s">
        <v>73</v>
      </c>
      <c r="D25" s="152">
        <v>1</v>
      </c>
      <c r="E25" s="156">
        <v>3</v>
      </c>
      <c r="F25" s="167"/>
      <c r="G25" s="153"/>
      <c r="H25" s="152"/>
      <c r="I25" s="153"/>
      <c r="J25" s="77"/>
      <c r="K25" s="84"/>
      <c r="L25" s="146"/>
      <c r="M25" s="151"/>
      <c r="N25" s="25">
        <f t="shared" si="0"/>
        <v>1</v>
      </c>
      <c r="O25" s="26">
        <f t="shared" si="1"/>
        <v>3</v>
      </c>
      <c r="P25" s="27">
        <f t="shared" si="2"/>
        <v>1</v>
      </c>
      <c r="Q25" s="28">
        <f t="shared" si="3"/>
        <v>3</v>
      </c>
      <c r="R25" s="29">
        <f t="shared" si="4"/>
        <v>0</v>
      </c>
      <c r="S25" s="29">
        <f t="shared" si="5"/>
        <v>0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1:87" s="50" customFormat="1" ht="14.25">
      <c r="A26" s="18">
        <v>23</v>
      </c>
      <c r="B26" s="163" t="s">
        <v>74</v>
      </c>
      <c r="C26" s="244" t="s">
        <v>75</v>
      </c>
      <c r="D26" s="152">
        <v>1</v>
      </c>
      <c r="E26" s="156">
        <v>3</v>
      </c>
      <c r="F26" s="167"/>
      <c r="G26" s="153"/>
      <c r="H26" s="77"/>
      <c r="I26" s="154"/>
      <c r="J26" s="152"/>
      <c r="K26" s="84"/>
      <c r="L26" s="77"/>
      <c r="M26" s="86"/>
      <c r="N26" s="25">
        <f t="shared" si="0"/>
        <v>1</v>
      </c>
      <c r="O26" s="26">
        <f t="shared" si="1"/>
        <v>3</v>
      </c>
      <c r="P26" s="27">
        <f t="shared" si="2"/>
        <v>1</v>
      </c>
      <c r="Q26" s="28">
        <f t="shared" si="3"/>
        <v>3</v>
      </c>
      <c r="R26" s="29">
        <f t="shared" si="4"/>
        <v>0</v>
      </c>
      <c r="S26" s="29">
        <f t="shared" si="5"/>
        <v>0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</row>
    <row r="27" spans="1:87" s="50" customFormat="1" ht="14.25">
      <c r="A27" s="85">
        <v>24</v>
      </c>
      <c r="B27" s="163" t="s">
        <v>76</v>
      </c>
      <c r="C27" s="244" t="s">
        <v>30</v>
      </c>
      <c r="D27" s="152">
        <v>1</v>
      </c>
      <c r="E27" s="156">
        <v>3</v>
      </c>
      <c r="F27" s="170"/>
      <c r="G27" s="153"/>
      <c r="H27" s="152"/>
      <c r="I27" s="153"/>
      <c r="J27" s="77"/>
      <c r="K27" s="84"/>
      <c r="L27" s="146"/>
      <c r="M27" s="160"/>
      <c r="N27" s="25">
        <f t="shared" si="0"/>
        <v>1</v>
      </c>
      <c r="O27" s="26">
        <f t="shared" si="1"/>
        <v>3</v>
      </c>
      <c r="P27" s="27">
        <f t="shared" si="2"/>
        <v>1</v>
      </c>
      <c r="Q27" s="28">
        <f t="shared" si="3"/>
        <v>3</v>
      </c>
      <c r="R27" s="29">
        <f t="shared" si="4"/>
        <v>0</v>
      </c>
      <c r="S27" s="29">
        <f t="shared" si="5"/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</row>
    <row r="28" spans="1:87" s="50" customFormat="1" ht="14.25">
      <c r="A28" s="18">
        <v>25</v>
      </c>
      <c r="B28" s="163" t="s">
        <v>77</v>
      </c>
      <c r="C28" s="244" t="s">
        <v>78</v>
      </c>
      <c r="D28" s="152">
        <v>1</v>
      </c>
      <c r="E28" s="156">
        <v>3</v>
      </c>
      <c r="F28" s="170"/>
      <c r="G28" s="153"/>
      <c r="H28" s="77"/>
      <c r="I28" s="153"/>
      <c r="J28" s="152"/>
      <c r="K28" s="84"/>
      <c r="L28" s="150"/>
      <c r="M28" s="147"/>
      <c r="N28" s="25">
        <f t="shared" si="0"/>
        <v>1</v>
      </c>
      <c r="O28" s="26">
        <f t="shared" si="1"/>
        <v>3</v>
      </c>
      <c r="P28" s="27">
        <f t="shared" si="2"/>
        <v>1</v>
      </c>
      <c r="Q28" s="28">
        <f t="shared" si="3"/>
        <v>3</v>
      </c>
      <c r="R28" s="29">
        <f t="shared" si="4"/>
        <v>0</v>
      </c>
      <c r="S28" s="29">
        <f t="shared" si="5"/>
        <v>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19" s="50" customFormat="1" ht="14.25">
      <c r="A29" s="85">
        <v>26</v>
      </c>
      <c r="B29" s="163" t="s">
        <v>79</v>
      </c>
      <c r="C29" s="244" t="s">
        <v>30</v>
      </c>
      <c r="D29" s="152">
        <v>1</v>
      </c>
      <c r="E29" s="156">
        <v>3</v>
      </c>
      <c r="F29" s="170"/>
      <c r="G29" s="153"/>
      <c r="H29" s="77"/>
      <c r="I29" s="153"/>
      <c r="J29" s="77"/>
      <c r="K29" s="84"/>
      <c r="L29" s="146"/>
      <c r="M29" s="160"/>
      <c r="N29" s="25">
        <f t="shared" si="0"/>
        <v>1</v>
      </c>
      <c r="O29" s="26">
        <f t="shared" si="1"/>
        <v>3</v>
      </c>
      <c r="P29" s="27">
        <f t="shared" si="2"/>
        <v>1</v>
      </c>
      <c r="Q29" s="28">
        <f t="shared" si="3"/>
        <v>3</v>
      </c>
      <c r="R29" s="29">
        <f t="shared" si="4"/>
        <v>0</v>
      </c>
      <c r="S29" s="29">
        <f t="shared" si="5"/>
        <v>0</v>
      </c>
    </row>
    <row r="30" spans="1:19" s="50" customFormat="1" ht="14.25">
      <c r="A30" s="18">
        <v>27</v>
      </c>
      <c r="B30" s="163" t="s">
        <v>80</v>
      </c>
      <c r="C30" s="244" t="s">
        <v>45</v>
      </c>
      <c r="D30" s="152">
        <v>1</v>
      </c>
      <c r="E30" s="156">
        <v>3</v>
      </c>
      <c r="F30" s="170"/>
      <c r="G30" s="153"/>
      <c r="H30" s="77"/>
      <c r="I30" s="153"/>
      <c r="J30" s="152"/>
      <c r="K30" s="84"/>
      <c r="L30" s="77"/>
      <c r="M30" s="86"/>
      <c r="N30" s="25">
        <f t="shared" si="0"/>
        <v>1</v>
      </c>
      <c r="O30" s="26">
        <f t="shared" si="1"/>
        <v>3</v>
      </c>
      <c r="P30" s="27">
        <f t="shared" si="2"/>
        <v>1</v>
      </c>
      <c r="Q30" s="28">
        <f t="shared" si="3"/>
        <v>3</v>
      </c>
      <c r="R30" s="29">
        <f t="shared" si="4"/>
        <v>0</v>
      </c>
      <c r="S30" s="29">
        <f t="shared" si="5"/>
        <v>0</v>
      </c>
    </row>
    <row r="31" spans="1:21" s="50" customFormat="1" ht="14.25">
      <c r="A31" s="85">
        <v>28</v>
      </c>
      <c r="B31" s="163" t="s">
        <v>81</v>
      </c>
      <c r="C31" s="244" t="s">
        <v>39</v>
      </c>
      <c r="D31" s="152">
        <v>1</v>
      </c>
      <c r="E31" s="156">
        <v>3</v>
      </c>
      <c r="F31" s="167"/>
      <c r="G31" s="156"/>
      <c r="H31" s="77"/>
      <c r="I31" s="156"/>
      <c r="J31" s="152"/>
      <c r="K31" s="84"/>
      <c r="L31" s="146"/>
      <c r="M31" s="160"/>
      <c r="N31" s="25">
        <f t="shared" si="0"/>
        <v>1</v>
      </c>
      <c r="O31" s="26">
        <f t="shared" si="1"/>
        <v>3</v>
      </c>
      <c r="P31" s="27">
        <f t="shared" si="2"/>
        <v>1</v>
      </c>
      <c r="Q31" s="28">
        <f t="shared" si="3"/>
        <v>3</v>
      </c>
      <c r="R31" s="29">
        <f t="shared" si="4"/>
        <v>0</v>
      </c>
      <c r="S31" s="29">
        <f t="shared" si="5"/>
        <v>0</v>
      </c>
      <c r="T31" s="31"/>
      <c r="U31" s="31"/>
    </row>
    <row r="32" spans="1:21" s="29" customFormat="1" ht="14.25">
      <c r="A32" s="18">
        <v>29</v>
      </c>
      <c r="B32" s="163" t="s">
        <v>82</v>
      </c>
      <c r="C32" s="244" t="s">
        <v>49</v>
      </c>
      <c r="D32" s="152">
        <v>1</v>
      </c>
      <c r="E32" s="156">
        <v>3</v>
      </c>
      <c r="F32" s="170"/>
      <c r="G32" s="156"/>
      <c r="H32" s="152"/>
      <c r="I32" s="156"/>
      <c r="J32" s="152"/>
      <c r="K32" s="84"/>
      <c r="L32" s="152"/>
      <c r="M32" s="153"/>
      <c r="N32" s="25">
        <f t="shared" si="0"/>
        <v>1</v>
      </c>
      <c r="O32" s="26">
        <f t="shared" si="1"/>
        <v>3</v>
      </c>
      <c r="P32" s="27">
        <f t="shared" si="2"/>
        <v>1</v>
      </c>
      <c r="Q32" s="28">
        <f t="shared" si="3"/>
        <v>3</v>
      </c>
      <c r="R32" s="29">
        <f t="shared" si="4"/>
        <v>0</v>
      </c>
      <c r="S32" s="29">
        <f t="shared" si="5"/>
        <v>0</v>
      </c>
      <c r="T32" s="31"/>
      <c r="U32" s="31"/>
    </row>
    <row r="33" spans="1:87" s="29" customFormat="1" ht="14.25">
      <c r="A33" s="85">
        <v>30</v>
      </c>
      <c r="B33" s="163" t="s">
        <v>83</v>
      </c>
      <c r="C33" s="244" t="s">
        <v>39</v>
      </c>
      <c r="D33" s="152">
        <v>1</v>
      </c>
      <c r="E33" s="156">
        <v>3</v>
      </c>
      <c r="F33" s="167"/>
      <c r="G33" s="153"/>
      <c r="H33" s="77"/>
      <c r="I33" s="153"/>
      <c r="J33" s="77"/>
      <c r="K33" s="142"/>
      <c r="L33" s="152"/>
      <c r="M33" s="153"/>
      <c r="N33" s="25">
        <f t="shared" si="0"/>
        <v>1</v>
      </c>
      <c r="O33" s="26">
        <f t="shared" si="1"/>
        <v>3</v>
      </c>
      <c r="P33" s="27">
        <f t="shared" si="2"/>
        <v>1</v>
      </c>
      <c r="Q33" s="28">
        <f t="shared" si="3"/>
        <v>3</v>
      </c>
      <c r="R33" s="29">
        <f t="shared" si="4"/>
        <v>0</v>
      </c>
      <c r="S33" s="29">
        <f t="shared" si="5"/>
        <v>0</v>
      </c>
      <c r="T33" s="31"/>
      <c r="U33" s="31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</row>
    <row r="34" spans="1:87" s="31" customFormat="1" ht="14.25">
      <c r="A34" s="18">
        <v>31</v>
      </c>
      <c r="B34" s="163" t="s">
        <v>84</v>
      </c>
      <c r="C34" s="244" t="s">
        <v>85</v>
      </c>
      <c r="D34" s="152">
        <v>1</v>
      </c>
      <c r="E34" s="156">
        <v>3</v>
      </c>
      <c r="F34" s="170"/>
      <c r="G34" s="153"/>
      <c r="H34" s="77"/>
      <c r="I34" s="153"/>
      <c r="J34" s="77"/>
      <c r="K34" s="84"/>
      <c r="L34" s="152"/>
      <c r="M34" s="153"/>
      <c r="N34" s="25">
        <f t="shared" si="0"/>
        <v>1</v>
      </c>
      <c r="O34" s="26">
        <f t="shared" si="1"/>
        <v>3</v>
      </c>
      <c r="P34" s="27">
        <f t="shared" si="2"/>
        <v>1</v>
      </c>
      <c r="Q34" s="28">
        <f t="shared" si="3"/>
        <v>3</v>
      </c>
      <c r="R34" s="29">
        <f t="shared" si="4"/>
        <v>0</v>
      </c>
      <c r="S34" s="29">
        <f t="shared" si="5"/>
        <v>0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</row>
    <row r="35" spans="1:21" s="29" customFormat="1" ht="14.25">
      <c r="A35" s="85">
        <v>32</v>
      </c>
      <c r="B35" s="163" t="s">
        <v>86</v>
      </c>
      <c r="C35" s="244" t="s">
        <v>43</v>
      </c>
      <c r="D35" s="152">
        <v>1</v>
      </c>
      <c r="E35" s="191">
        <v>2.5</v>
      </c>
      <c r="F35" s="170"/>
      <c r="G35" s="156"/>
      <c r="H35" s="152"/>
      <c r="I35" s="153"/>
      <c r="J35" s="77"/>
      <c r="K35" s="84"/>
      <c r="L35" s="152"/>
      <c r="M35" s="156"/>
      <c r="N35" s="25">
        <f t="shared" si="0"/>
        <v>1</v>
      </c>
      <c r="O35" s="26">
        <f t="shared" si="1"/>
        <v>2.5</v>
      </c>
      <c r="P35" s="27">
        <f t="shared" si="2"/>
        <v>1</v>
      </c>
      <c r="Q35" s="28">
        <f t="shared" si="3"/>
        <v>2.5</v>
      </c>
      <c r="R35" s="29">
        <f t="shared" si="4"/>
        <v>0</v>
      </c>
      <c r="S35" s="29">
        <f t="shared" si="5"/>
        <v>0</v>
      </c>
      <c r="T35" s="31"/>
      <c r="U35" s="31"/>
    </row>
    <row r="36" spans="1:87" s="50" customFormat="1" ht="14.25">
      <c r="A36" s="18">
        <v>33</v>
      </c>
      <c r="B36" s="163" t="s">
        <v>87</v>
      </c>
      <c r="C36" s="244" t="s">
        <v>43</v>
      </c>
      <c r="D36" s="152">
        <v>1</v>
      </c>
      <c r="E36" s="191">
        <v>2.5</v>
      </c>
      <c r="F36" s="167"/>
      <c r="G36" s="78"/>
      <c r="H36" s="77"/>
      <c r="I36" s="153"/>
      <c r="J36" s="77"/>
      <c r="K36" s="36"/>
      <c r="L36" s="152"/>
      <c r="M36" s="156"/>
      <c r="N36" s="25">
        <f aca="true" t="shared" si="6" ref="N36:N67">SUM(D36+F36+H36+J36+L36)</f>
        <v>1</v>
      </c>
      <c r="O36" s="26">
        <f aca="true" t="shared" si="7" ref="O36:O67">SUM(E36+G36+I36+K36+M36)</f>
        <v>2.5</v>
      </c>
      <c r="P36" s="27">
        <f aca="true" t="shared" si="8" ref="P36:P67">SUM(D36,F36,H36,J36,L36)-S36</f>
        <v>1</v>
      </c>
      <c r="Q36" s="28">
        <f aca="true" t="shared" si="9" ref="Q36:Q67">SUM(E36,G36,I36,K36,M36)-R36</f>
        <v>2.5</v>
      </c>
      <c r="R36" s="29">
        <f aca="true" t="shared" si="10" ref="R36:R67">IF(COUNT(M36,K36,I36,G36,E36)=5,MIN(M36,K36,I36,G36,E36),0)</f>
        <v>0</v>
      </c>
      <c r="S36" s="29">
        <f aca="true" t="shared" si="11" ref="S36:S67">IF(COUNT(D36,F36,H36,J36,L36)=5,MIN(D36,F36,H36,J36,L36),0)</f>
        <v>0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</row>
    <row r="37" spans="1:87" s="29" customFormat="1" ht="14.25">
      <c r="A37" s="85">
        <v>34</v>
      </c>
      <c r="B37" s="163" t="s">
        <v>88</v>
      </c>
      <c r="C37" s="244" t="s">
        <v>73</v>
      </c>
      <c r="D37" s="152">
        <v>1</v>
      </c>
      <c r="E37" s="191">
        <v>2.5</v>
      </c>
      <c r="F37" s="167"/>
      <c r="G37" s="78"/>
      <c r="H37" s="152"/>
      <c r="I37" s="153"/>
      <c r="J37" s="152"/>
      <c r="K37" s="84"/>
      <c r="L37" s="77"/>
      <c r="M37" s="153"/>
      <c r="N37" s="25">
        <f t="shared" si="6"/>
        <v>1</v>
      </c>
      <c r="O37" s="26">
        <f t="shared" si="7"/>
        <v>2.5</v>
      </c>
      <c r="P37" s="27">
        <f t="shared" si="8"/>
        <v>1</v>
      </c>
      <c r="Q37" s="28">
        <f t="shared" si="9"/>
        <v>2.5</v>
      </c>
      <c r="R37" s="29">
        <f t="shared" si="10"/>
        <v>0</v>
      </c>
      <c r="S37" s="29">
        <f t="shared" si="11"/>
        <v>0</v>
      </c>
      <c r="T37" s="31"/>
      <c r="U37" s="31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</row>
    <row r="38" spans="1:87" s="29" customFormat="1" ht="14.25">
      <c r="A38" s="18">
        <v>35</v>
      </c>
      <c r="B38" s="163" t="s">
        <v>89</v>
      </c>
      <c r="C38" s="244" t="s">
        <v>90</v>
      </c>
      <c r="D38" s="152">
        <v>1</v>
      </c>
      <c r="E38" s="191">
        <v>2.5</v>
      </c>
      <c r="F38" s="167"/>
      <c r="G38" s="156"/>
      <c r="H38" s="152"/>
      <c r="I38" s="153"/>
      <c r="J38" s="152"/>
      <c r="K38" s="84"/>
      <c r="L38" s="77"/>
      <c r="M38" s="159"/>
      <c r="N38" s="25">
        <f t="shared" si="6"/>
        <v>1</v>
      </c>
      <c r="O38" s="26">
        <f t="shared" si="7"/>
        <v>2.5</v>
      </c>
      <c r="P38" s="27">
        <f t="shared" si="8"/>
        <v>1</v>
      </c>
      <c r="Q38" s="28">
        <f t="shared" si="9"/>
        <v>2.5</v>
      </c>
      <c r="R38" s="29">
        <f t="shared" si="10"/>
        <v>0</v>
      </c>
      <c r="S38" s="29">
        <f t="shared" si="11"/>
        <v>0</v>
      </c>
      <c r="T38" s="31"/>
      <c r="U38" s="31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</row>
    <row r="39" spans="1:87" s="29" customFormat="1" ht="14.25">
      <c r="A39" s="85">
        <v>36</v>
      </c>
      <c r="B39" s="163" t="s">
        <v>91</v>
      </c>
      <c r="C39" s="244" t="s">
        <v>49</v>
      </c>
      <c r="D39" s="152">
        <v>1</v>
      </c>
      <c r="E39" s="156">
        <v>2</v>
      </c>
      <c r="F39" s="170"/>
      <c r="G39" s="156"/>
      <c r="H39" s="152"/>
      <c r="I39" s="153"/>
      <c r="J39" s="152"/>
      <c r="K39" s="84"/>
      <c r="L39" s="152"/>
      <c r="M39" s="153"/>
      <c r="N39" s="25">
        <f t="shared" si="6"/>
        <v>1</v>
      </c>
      <c r="O39" s="26">
        <f t="shared" si="7"/>
        <v>2</v>
      </c>
      <c r="P39" s="27">
        <f t="shared" si="8"/>
        <v>1</v>
      </c>
      <c r="Q39" s="28">
        <f t="shared" si="9"/>
        <v>2</v>
      </c>
      <c r="R39" s="29">
        <f t="shared" si="10"/>
        <v>0</v>
      </c>
      <c r="S39" s="29">
        <f t="shared" si="11"/>
        <v>0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</row>
    <row r="40" spans="1:87" s="29" customFormat="1" ht="14.25">
      <c r="A40" s="18">
        <v>37</v>
      </c>
      <c r="B40" s="163" t="s">
        <v>92</v>
      </c>
      <c r="C40" s="244" t="s">
        <v>73</v>
      </c>
      <c r="D40" s="152">
        <v>1</v>
      </c>
      <c r="E40" s="156">
        <v>2</v>
      </c>
      <c r="F40" s="167"/>
      <c r="G40" s="153"/>
      <c r="H40" s="77"/>
      <c r="I40" s="153"/>
      <c r="J40" s="152"/>
      <c r="K40" s="84"/>
      <c r="L40" s="152"/>
      <c r="M40" s="153"/>
      <c r="N40" s="25">
        <f t="shared" si="6"/>
        <v>1</v>
      </c>
      <c r="O40" s="26">
        <f t="shared" si="7"/>
        <v>2</v>
      </c>
      <c r="P40" s="27">
        <f t="shared" si="8"/>
        <v>1</v>
      </c>
      <c r="Q40" s="28">
        <f t="shared" si="9"/>
        <v>2</v>
      </c>
      <c r="R40" s="29">
        <f t="shared" si="10"/>
        <v>0</v>
      </c>
      <c r="S40" s="29">
        <f t="shared" si="11"/>
        <v>0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</row>
    <row r="41" spans="1:87" s="29" customFormat="1" ht="14.25">
      <c r="A41" s="85">
        <v>38</v>
      </c>
      <c r="B41" s="163" t="s">
        <v>93</v>
      </c>
      <c r="C41" s="244" t="s">
        <v>43</v>
      </c>
      <c r="D41" s="152">
        <v>1</v>
      </c>
      <c r="E41" s="156">
        <v>2</v>
      </c>
      <c r="F41" s="170"/>
      <c r="G41" s="156"/>
      <c r="H41" s="152"/>
      <c r="I41" s="153"/>
      <c r="J41" s="152"/>
      <c r="K41" s="36"/>
      <c r="L41" s="77"/>
      <c r="M41" s="86"/>
      <c r="N41" s="25">
        <f t="shared" si="6"/>
        <v>1</v>
      </c>
      <c r="O41" s="26">
        <f t="shared" si="7"/>
        <v>2</v>
      </c>
      <c r="P41" s="27">
        <f t="shared" si="8"/>
        <v>1</v>
      </c>
      <c r="Q41" s="28">
        <f t="shared" si="9"/>
        <v>2</v>
      </c>
      <c r="R41" s="29">
        <f t="shared" si="10"/>
        <v>0</v>
      </c>
      <c r="S41" s="29">
        <f t="shared" si="11"/>
        <v>0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</row>
    <row r="42" spans="1:87" s="31" customFormat="1" ht="14.25">
      <c r="A42" s="18">
        <v>39</v>
      </c>
      <c r="B42" s="163" t="s">
        <v>94</v>
      </c>
      <c r="C42" s="244" t="s">
        <v>78</v>
      </c>
      <c r="D42" s="152">
        <v>1</v>
      </c>
      <c r="E42" s="156">
        <v>2</v>
      </c>
      <c r="F42" s="170"/>
      <c r="G42" s="156"/>
      <c r="H42" s="77"/>
      <c r="I42" s="153"/>
      <c r="J42" s="77"/>
      <c r="K42" s="84"/>
      <c r="L42" s="77"/>
      <c r="M42" s="78"/>
      <c r="N42" s="25">
        <f t="shared" si="6"/>
        <v>1</v>
      </c>
      <c r="O42" s="26">
        <f t="shared" si="7"/>
        <v>2</v>
      </c>
      <c r="P42" s="27">
        <f t="shared" si="8"/>
        <v>1</v>
      </c>
      <c r="Q42" s="28">
        <f t="shared" si="9"/>
        <v>2</v>
      </c>
      <c r="R42" s="29">
        <f t="shared" si="10"/>
        <v>0</v>
      </c>
      <c r="S42" s="29">
        <f t="shared" si="11"/>
        <v>0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</row>
    <row r="43" spans="1:87" s="29" customFormat="1" ht="14.25">
      <c r="A43" s="85">
        <v>40</v>
      </c>
      <c r="B43" s="163" t="s">
        <v>95</v>
      </c>
      <c r="C43" s="244" t="s">
        <v>56</v>
      </c>
      <c r="D43" s="152">
        <v>1</v>
      </c>
      <c r="E43" s="156">
        <v>2</v>
      </c>
      <c r="F43" s="170"/>
      <c r="G43" s="156"/>
      <c r="H43" s="77"/>
      <c r="I43" s="153"/>
      <c r="J43" s="152"/>
      <c r="K43" s="84"/>
      <c r="L43" s="77"/>
      <c r="M43" s="153"/>
      <c r="N43" s="25">
        <f t="shared" si="6"/>
        <v>1</v>
      </c>
      <c r="O43" s="26">
        <f t="shared" si="7"/>
        <v>2</v>
      </c>
      <c r="P43" s="27">
        <f t="shared" si="8"/>
        <v>1</v>
      </c>
      <c r="Q43" s="28">
        <f t="shared" si="9"/>
        <v>2</v>
      </c>
      <c r="R43" s="29">
        <f t="shared" si="10"/>
        <v>0</v>
      </c>
      <c r="S43" s="29">
        <f t="shared" si="11"/>
        <v>0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</row>
    <row r="44" spans="1:87" s="29" customFormat="1" ht="14.25">
      <c r="A44" s="18">
        <v>41</v>
      </c>
      <c r="B44" s="163" t="s">
        <v>96</v>
      </c>
      <c r="C44" s="244" t="s">
        <v>49</v>
      </c>
      <c r="D44" s="152">
        <v>1</v>
      </c>
      <c r="E44" s="156">
        <v>1.5</v>
      </c>
      <c r="F44" s="170"/>
      <c r="G44" s="156"/>
      <c r="H44" s="152"/>
      <c r="I44" s="153"/>
      <c r="J44" s="152"/>
      <c r="K44" s="84"/>
      <c r="L44" s="77"/>
      <c r="M44" s="156"/>
      <c r="N44" s="25">
        <f t="shared" si="6"/>
        <v>1</v>
      </c>
      <c r="O44" s="26">
        <f t="shared" si="7"/>
        <v>1.5</v>
      </c>
      <c r="P44" s="27">
        <f t="shared" si="8"/>
        <v>1</v>
      </c>
      <c r="Q44" s="28">
        <f t="shared" si="9"/>
        <v>1.5</v>
      </c>
      <c r="R44" s="29">
        <f t="shared" si="10"/>
        <v>0</v>
      </c>
      <c r="S44" s="29">
        <f t="shared" si="11"/>
        <v>0</v>
      </c>
      <c r="T44" s="31"/>
      <c r="U44" s="31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</row>
    <row r="45" spans="1:21" s="29" customFormat="1" ht="14.25">
      <c r="A45" s="85">
        <v>42</v>
      </c>
      <c r="B45" s="163" t="s">
        <v>97</v>
      </c>
      <c r="C45" s="244" t="s">
        <v>75</v>
      </c>
      <c r="D45" s="152">
        <v>1</v>
      </c>
      <c r="E45" s="156">
        <v>1.5</v>
      </c>
      <c r="F45" s="170"/>
      <c r="G45" s="156"/>
      <c r="H45" s="152"/>
      <c r="I45" s="153"/>
      <c r="J45" s="152"/>
      <c r="K45" s="84"/>
      <c r="L45" s="152"/>
      <c r="M45" s="153"/>
      <c r="N45" s="25">
        <f t="shared" si="6"/>
        <v>1</v>
      </c>
      <c r="O45" s="26">
        <f t="shared" si="7"/>
        <v>1.5</v>
      </c>
      <c r="P45" s="27">
        <f t="shared" si="8"/>
        <v>1</v>
      </c>
      <c r="Q45" s="28">
        <f t="shared" si="9"/>
        <v>1.5</v>
      </c>
      <c r="R45" s="29">
        <f t="shared" si="10"/>
        <v>0</v>
      </c>
      <c r="S45" s="29">
        <f t="shared" si="11"/>
        <v>0</v>
      </c>
      <c r="T45" s="31"/>
      <c r="U45" s="31"/>
    </row>
    <row r="46" spans="1:21" s="50" customFormat="1" ht="14.25">
      <c r="A46" s="18">
        <v>43</v>
      </c>
      <c r="B46" s="163" t="s">
        <v>98</v>
      </c>
      <c r="C46" s="244" t="s">
        <v>51</v>
      </c>
      <c r="D46" s="152">
        <v>1</v>
      </c>
      <c r="E46" s="156">
        <v>0</v>
      </c>
      <c r="F46" s="170"/>
      <c r="G46" s="156"/>
      <c r="H46" s="152"/>
      <c r="I46" s="153"/>
      <c r="J46" s="152"/>
      <c r="K46" s="84"/>
      <c r="L46" s="77"/>
      <c r="M46" s="86"/>
      <c r="N46" s="25">
        <f t="shared" si="6"/>
        <v>1</v>
      </c>
      <c r="O46" s="26">
        <f t="shared" si="7"/>
        <v>0</v>
      </c>
      <c r="P46" s="27">
        <f t="shared" si="8"/>
        <v>1</v>
      </c>
      <c r="Q46" s="28">
        <f t="shared" si="9"/>
        <v>0</v>
      </c>
      <c r="R46" s="29">
        <f t="shared" si="10"/>
        <v>0</v>
      </c>
      <c r="S46" s="29">
        <f t="shared" si="11"/>
        <v>0</v>
      </c>
      <c r="T46" s="29"/>
      <c r="U46" s="29"/>
    </row>
    <row r="47" spans="1:19" s="29" customFormat="1" ht="14.25">
      <c r="A47" s="85">
        <v>44</v>
      </c>
      <c r="B47" s="163"/>
      <c r="C47" s="244"/>
      <c r="D47" s="77"/>
      <c r="E47" s="156"/>
      <c r="F47" s="167"/>
      <c r="G47" s="156"/>
      <c r="H47" s="77"/>
      <c r="I47" s="153"/>
      <c r="J47" s="152"/>
      <c r="K47" s="84"/>
      <c r="L47" s="77"/>
      <c r="M47" s="87"/>
      <c r="N47" s="25">
        <f t="shared" si="6"/>
        <v>0</v>
      </c>
      <c r="O47" s="26">
        <f t="shared" si="7"/>
        <v>0</v>
      </c>
      <c r="P47" s="27">
        <f t="shared" si="8"/>
        <v>0</v>
      </c>
      <c r="Q47" s="28">
        <f t="shared" si="9"/>
        <v>0</v>
      </c>
      <c r="R47" s="29">
        <f t="shared" si="10"/>
        <v>0</v>
      </c>
      <c r="S47" s="29">
        <f t="shared" si="11"/>
        <v>0</v>
      </c>
    </row>
    <row r="48" spans="1:21" s="50" customFormat="1" ht="14.25">
      <c r="A48" s="18">
        <v>45</v>
      </c>
      <c r="B48" s="163"/>
      <c r="C48" s="244"/>
      <c r="D48" s="77"/>
      <c r="E48" s="156"/>
      <c r="F48" s="167"/>
      <c r="G48" s="156"/>
      <c r="H48" s="152"/>
      <c r="I48" s="153"/>
      <c r="J48" s="77"/>
      <c r="K48" s="84"/>
      <c r="L48" s="152"/>
      <c r="M48" s="156"/>
      <c r="N48" s="25">
        <f t="shared" si="6"/>
        <v>0</v>
      </c>
      <c r="O48" s="26">
        <f t="shared" si="7"/>
        <v>0</v>
      </c>
      <c r="P48" s="27">
        <f t="shared" si="8"/>
        <v>0</v>
      </c>
      <c r="Q48" s="28">
        <f t="shared" si="9"/>
        <v>0</v>
      </c>
      <c r="R48" s="29">
        <f t="shared" si="10"/>
        <v>0</v>
      </c>
      <c r="S48" s="29">
        <f t="shared" si="11"/>
        <v>0</v>
      </c>
      <c r="T48" s="31"/>
      <c r="U48" s="31"/>
    </row>
    <row r="49" spans="1:21" s="50" customFormat="1" ht="14.25">
      <c r="A49" s="85">
        <v>46</v>
      </c>
      <c r="B49" s="158"/>
      <c r="C49" s="245"/>
      <c r="D49" s="194"/>
      <c r="E49" s="156"/>
      <c r="F49" s="195"/>
      <c r="G49" s="156"/>
      <c r="H49" s="152"/>
      <c r="I49" s="153"/>
      <c r="J49" s="77"/>
      <c r="K49" s="84"/>
      <c r="L49" s="152"/>
      <c r="M49" s="153"/>
      <c r="N49" s="25">
        <f t="shared" si="6"/>
        <v>0</v>
      </c>
      <c r="O49" s="26">
        <f t="shared" si="7"/>
        <v>0</v>
      </c>
      <c r="P49" s="27">
        <f t="shared" si="8"/>
        <v>0</v>
      </c>
      <c r="Q49" s="28">
        <f t="shared" si="9"/>
        <v>0</v>
      </c>
      <c r="R49" s="29">
        <f t="shared" si="10"/>
        <v>0</v>
      </c>
      <c r="S49" s="29">
        <f t="shared" si="11"/>
        <v>0</v>
      </c>
      <c r="T49" s="31"/>
      <c r="U49" s="31"/>
    </row>
    <row r="50" spans="1:21" s="50" customFormat="1" ht="14.25">
      <c r="A50" s="18">
        <v>47</v>
      </c>
      <c r="B50" s="163"/>
      <c r="C50" s="244"/>
      <c r="D50" s="152"/>
      <c r="E50" s="156"/>
      <c r="F50" s="170"/>
      <c r="G50" s="153"/>
      <c r="H50" s="152"/>
      <c r="I50" s="153"/>
      <c r="J50" s="152"/>
      <c r="K50" s="84"/>
      <c r="L50" s="152"/>
      <c r="M50" s="156"/>
      <c r="N50" s="25">
        <f t="shared" si="6"/>
        <v>0</v>
      </c>
      <c r="O50" s="26">
        <f t="shared" si="7"/>
        <v>0</v>
      </c>
      <c r="P50" s="27">
        <f t="shared" si="8"/>
        <v>0</v>
      </c>
      <c r="Q50" s="28">
        <f t="shared" si="9"/>
        <v>0</v>
      </c>
      <c r="R50" s="29">
        <f t="shared" si="10"/>
        <v>0</v>
      </c>
      <c r="S50" s="29">
        <f t="shared" si="11"/>
        <v>0</v>
      </c>
      <c r="T50" s="29"/>
      <c r="U50" s="29"/>
    </row>
    <row r="51" spans="1:21" s="29" customFormat="1" ht="14.25">
      <c r="A51" s="85">
        <v>48</v>
      </c>
      <c r="B51" s="163"/>
      <c r="C51" s="244"/>
      <c r="D51" s="152"/>
      <c r="E51" s="156"/>
      <c r="F51" s="170"/>
      <c r="G51" s="153"/>
      <c r="H51" s="152"/>
      <c r="I51" s="153"/>
      <c r="J51" s="152"/>
      <c r="K51" s="84"/>
      <c r="L51" s="152"/>
      <c r="M51" s="153"/>
      <c r="N51" s="25">
        <f t="shared" si="6"/>
        <v>0</v>
      </c>
      <c r="O51" s="26">
        <f t="shared" si="7"/>
        <v>0</v>
      </c>
      <c r="P51" s="27">
        <f t="shared" si="8"/>
        <v>0</v>
      </c>
      <c r="Q51" s="28">
        <f t="shared" si="9"/>
        <v>0</v>
      </c>
      <c r="R51" s="29">
        <f t="shared" si="10"/>
        <v>0</v>
      </c>
      <c r="S51" s="29">
        <f t="shared" si="11"/>
        <v>0</v>
      </c>
      <c r="T51" s="50"/>
      <c r="U51" s="50"/>
    </row>
    <row r="52" spans="1:19" s="29" customFormat="1" ht="14.25">
      <c r="A52" s="18">
        <v>49</v>
      </c>
      <c r="B52" s="163"/>
      <c r="C52" s="244"/>
      <c r="D52" s="152"/>
      <c r="E52" s="156"/>
      <c r="F52" s="170"/>
      <c r="G52" s="153"/>
      <c r="H52" s="152"/>
      <c r="I52" s="153"/>
      <c r="J52" s="152"/>
      <c r="K52" s="84"/>
      <c r="L52" s="77"/>
      <c r="M52" s="155"/>
      <c r="N52" s="25">
        <f t="shared" si="6"/>
        <v>0</v>
      </c>
      <c r="O52" s="26">
        <f t="shared" si="7"/>
        <v>0</v>
      </c>
      <c r="P52" s="27">
        <f t="shared" si="8"/>
        <v>0</v>
      </c>
      <c r="Q52" s="28">
        <f t="shared" si="9"/>
        <v>0</v>
      </c>
      <c r="R52" s="29">
        <f t="shared" si="10"/>
        <v>0</v>
      </c>
      <c r="S52" s="29">
        <f t="shared" si="11"/>
        <v>0</v>
      </c>
    </row>
    <row r="53" spans="1:19" s="29" customFormat="1" ht="14.25">
      <c r="A53" s="85">
        <v>50</v>
      </c>
      <c r="B53" s="163"/>
      <c r="C53" s="244"/>
      <c r="D53" s="152"/>
      <c r="E53" s="156"/>
      <c r="F53" s="170"/>
      <c r="G53" s="153"/>
      <c r="H53" s="152"/>
      <c r="I53" s="153"/>
      <c r="J53" s="77"/>
      <c r="K53" s="84"/>
      <c r="L53" s="152"/>
      <c r="M53" s="153"/>
      <c r="N53" s="25">
        <f t="shared" si="6"/>
        <v>0</v>
      </c>
      <c r="O53" s="26">
        <f t="shared" si="7"/>
        <v>0</v>
      </c>
      <c r="P53" s="27">
        <f t="shared" si="8"/>
        <v>0</v>
      </c>
      <c r="Q53" s="28">
        <f t="shared" si="9"/>
        <v>0</v>
      </c>
      <c r="R53" s="29">
        <f t="shared" si="10"/>
        <v>0</v>
      </c>
      <c r="S53" s="29">
        <f t="shared" si="11"/>
        <v>0</v>
      </c>
    </row>
    <row r="54" spans="1:19" s="29" customFormat="1" ht="14.25">
      <c r="A54" s="18">
        <v>51</v>
      </c>
      <c r="B54" s="163"/>
      <c r="C54" s="244"/>
      <c r="D54" s="152"/>
      <c r="E54" s="156"/>
      <c r="F54" s="167"/>
      <c r="G54" s="153"/>
      <c r="H54" s="152"/>
      <c r="I54" s="153"/>
      <c r="J54" s="152"/>
      <c r="K54" s="84"/>
      <c r="L54" s="77"/>
      <c r="M54" s="86"/>
      <c r="N54" s="25">
        <f t="shared" si="6"/>
        <v>0</v>
      </c>
      <c r="O54" s="26">
        <f t="shared" si="7"/>
        <v>0</v>
      </c>
      <c r="P54" s="27">
        <f t="shared" si="8"/>
        <v>0</v>
      </c>
      <c r="Q54" s="28">
        <f t="shared" si="9"/>
        <v>0</v>
      </c>
      <c r="R54" s="29">
        <f t="shared" si="10"/>
        <v>0</v>
      </c>
      <c r="S54" s="29">
        <f t="shared" si="11"/>
        <v>0</v>
      </c>
    </row>
    <row r="55" spans="1:19" s="29" customFormat="1" ht="14.25">
      <c r="A55" s="85">
        <v>52</v>
      </c>
      <c r="B55" s="158"/>
      <c r="C55" s="245"/>
      <c r="D55" s="192"/>
      <c r="E55" s="156"/>
      <c r="F55" s="193"/>
      <c r="G55" s="156"/>
      <c r="H55" s="152"/>
      <c r="I55" s="153"/>
      <c r="J55" s="152"/>
      <c r="K55" s="84"/>
      <c r="L55" s="77"/>
      <c r="M55" s="153"/>
      <c r="N55" s="25">
        <f t="shared" si="6"/>
        <v>0</v>
      </c>
      <c r="O55" s="26">
        <f t="shared" si="7"/>
        <v>0</v>
      </c>
      <c r="P55" s="27">
        <f t="shared" si="8"/>
        <v>0</v>
      </c>
      <c r="Q55" s="28">
        <f t="shared" si="9"/>
        <v>0</v>
      </c>
      <c r="R55" s="29">
        <f t="shared" si="10"/>
        <v>0</v>
      </c>
      <c r="S55" s="29">
        <f t="shared" si="11"/>
        <v>0</v>
      </c>
    </row>
    <row r="56" spans="1:19" s="29" customFormat="1" ht="14.25">
      <c r="A56" s="18">
        <v>53</v>
      </c>
      <c r="B56" s="196"/>
      <c r="C56" s="246"/>
      <c r="D56" s="77"/>
      <c r="E56" s="156"/>
      <c r="F56" s="167"/>
      <c r="G56" s="153"/>
      <c r="H56" s="77"/>
      <c r="I56" s="153"/>
      <c r="J56" s="152"/>
      <c r="K56" s="84"/>
      <c r="L56" s="77"/>
      <c r="M56" s="86"/>
      <c r="N56" s="25">
        <f t="shared" si="6"/>
        <v>0</v>
      </c>
      <c r="O56" s="26">
        <f t="shared" si="7"/>
        <v>0</v>
      </c>
      <c r="P56" s="27">
        <f t="shared" si="8"/>
        <v>0</v>
      </c>
      <c r="Q56" s="28">
        <f t="shared" si="9"/>
        <v>0</v>
      </c>
      <c r="R56" s="29">
        <f t="shared" si="10"/>
        <v>0</v>
      </c>
      <c r="S56" s="29">
        <f t="shared" si="11"/>
        <v>0</v>
      </c>
    </row>
    <row r="57" spans="1:19" s="29" customFormat="1" ht="14.25">
      <c r="A57" s="85">
        <v>54</v>
      </c>
      <c r="B57" s="163"/>
      <c r="C57" s="244"/>
      <c r="D57" s="77"/>
      <c r="E57" s="156"/>
      <c r="F57" s="167"/>
      <c r="G57" s="153"/>
      <c r="H57" s="77"/>
      <c r="I57" s="153"/>
      <c r="J57" s="152"/>
      <c r="K57" s="84"/>
      <c r="L57" s="77"/>
      <c r="M57" s="154"/>
      <c r="N57" s="25">
        <f t="shared" si="6"/>
        <v>0</v>
      </c>
      <c r="O57" s="26">
        <f t="shared" si="7"/>
        <v>0</v>
      </c>
      <c r="P57" s="27">
        <f t="shared" si="8"/>
        <v>0</v>
      </c>
      <c r="Q57" s="28">
        <f t="shared" si="9"/>
        <v>0</v>
      </c>
      <c r="R57" s="29">
        <f t="shared" si="10"/>
        <v>0</v>
      </c>
      <c r="S57" s="29">
        <f t="shared" si="11"/>
        <v>0</v>
      </c>
    </row>
    <row r="58" spans="1:19" s="29" customFormat="1" ht="14.25">
      <c r="A58" s="18">
        <v>55</v>
      </c>
      <c r="B58" s="163"/>
      <c r="C58" s="244"/>
      <c r="D58" s="77"/>
      <c r="E58" s="156"/>
      <c r="F58" s="167"/>
      <c r="G58" s="153"/>
      <c r="H58" s="77"/>
      <c r="I58" s="153"/>
      <c r="J58" s="152"/>
      <c r="K58" s="84"/>
      <c r="L58" s="77"/>
      <c r="M58" s="156"/>
      <c r="N58" s="25">
        <f t="shared" si="6"/>
        <v>0</v>
      </c>
      <c r="O58" s="26">
        <f t="shared" si="7"/>
        <v>0</v>
      </c>
      <c r="P58" s="27">
        <f t="shared" si="8"/>
        <v>0</v>
      </c>
      <c r="Q58" s="28">
        <f t="shared" si="9"/>
        <v>0</v>
      </c>
      <c r="R58" s="29">
        <f t="shared" si="10"/>
        <v>0</v>
      </c>
      <c r="S58" s="29">
        <f t="shared" si="11"/>
        <v>0</v>
      </c>
    </row>
    <row r="59" spans="1:19" s="29" customFormat="1" ht="14.25">
      <c r="A59" s="85">
        <v>56</v>
      </c>
      <c r="B59" s="163"/>
      <c r="C59" s="244"/>
      <c r="D59" s="77"/>
      <c r="E59" s="156"/>
      <c r="F59" s="167"/>
      <c r="G59" s="153"/>
      <c r="H59" s="77"/>
      <c r="I59" s="153"/>
      <c r="J59" s="152"/>
      <c r="K59" s="84"/>
      <c r="L59" s="152"/>
      <c r="M59" s="156"/>
      <c r="N59" s="25">
        <f t="shared" si="6"/>
        <v>0</v>
      </c>
      <c r="O59" s="26">
        <f t="shared" si="7"/>
        <v>0</v>
      </c>
      <c r="P59" s="27">
        <f t="shared" si="8"/>
        <v>0</v>
      </c>
      <c r="Q59" s="28">
        <f t="shared" si="9"/>
        <v>0</v>
      </c>
      <c r="R59" s="29">
        <f t="shared" si="10"/>
        <v>0</v>
      </c>
      <c r="S59" s="29">
        <f t="shared" si="11"/>
        <v>0</v>
      </c>
    </row>
    <row r="60" spans="1:19" s="29" customFormat="1" ht="14.25">
      <c r="A60" s="18">
        <v>57</v>
      </c>
      <c r="B60" s="163"/>
      <c r="C60" s="244"/>
      <c r="D60" s="77"/>
      <c r="E60" s="156"/>
      <c r="F60" s="167"/>
      <c r="G60" s="153"/>
      <c r="H60" s="77"/>
      <c r="I60" s="153"/>
      <c r="J60" s="152"/>
      <c r="K60" s="84"/>
      <c r="L60" s="77"/>
      <c r="M60" s="86"/>
      <c r="N60" s="25">
        <f t="shared" si="6"/>
        <v>0</v>
      </c>
      <c r="O60" s="26">
        <f t="shared" si="7"/>
        <v>0</v>
      </c>
      <c r="P60" s="27">
        <f t="shared" si="8"/>
        <v>0</v>
      </c>
      <c r="Q60" s="28">
        <f t="shared" si="9"/>
        <v>0</v>
      </c>
      <c r="R60" s="29">
        <f t="shared" si="10"/>
        <v>0</v>
      </c>
      <c r="S60" s="29">
        <f t="shared" si="11"/>
        <v>0</v>
      </c>
    </row>
    <row r="61" spans="1:19" s="29" customFormat="1" ht="14.25">
      <c r="A61" s="85">
        <v>58</v>
      </c>
      <c r="B61" s="163"/>
      <c r="C61" s="244"/>
      <c r="D61" s="77"/>
      <c r="E61" s="156"/>
      <c r="F61" s="167"/>
      <c r="G61" s="153"/>
      <c r="H61" s="77"/>
      <c r="I61" s="153"/>
      <c r="J61" s="152"/>
      <c r="K61" s="84"/>
      <c r="L61" s="152"/>
      <c r="M61" s="156"/>
      <c r="N61" s="25">
        <f t="shared" si="6"/>
        <v>0</v>
      </c>
      <c r="O61" s="26">
        <f t="shared" si="7"/>
        <v>0</v>
      </c>
      <c r="P61" s="27">
        <f t="shared" si="8"/>
        <v>0</v>
      </c>
      <c r="Q61" s="28">
        <f t="shared" si="9"/>
        <v>0</v>
      </c>
      <c r="R61" s="29">
        <f t="shared" si="10"/>
        <v>0</v>
      </c>
      <c r="S61" s="29">
        <f t="shared" si="11"/>
        <v>0</v>
      </c>
    </row>
    <row r="62" spans="1:19" s="29" customFormat="1" ht="14.25">
      <c r="A62" s="18">
        <v>59</v>
      </c>
      <c r="B62" s="163"/>
      <c r="C62" s="244"/>
      <c r="D62" s="77"/>
      <c r="E62" s="156"/>
      <c r="F62" s="167"/>
      <c r="G62" s="153"/>
      <c r="H62" s="77"/>
      <c r="I62" s="153"/>
      <c r="J62" s="152"/>
      <c r="K62" s="84"/>
      <c r="L62" s="77"/>
      <c r="M62" s="153"/>
      <c r="N62" s="25">
        <f t="shared" si="6"/>
        <v>0</v>
      </c>
      <c r="O62" s="26">
        <f t="shared" si="7"/>
        <v>0</v>
      </c>
      <c r="P62" s="27">
        <f t="shared" si="8"/>
        <v>0</v>
      </c>
      <c r="Q62" s="28">
        <f t="shared" si="9"/>
        <v>0</v>
      </c>
      <c r="R62" s="29">
        <f t="shared" si="10"/>
        <v>0</v>
      </c>
      <c r="S62" s="29">
        <f t="shared" si="11"/>
        <v>0</v>
      </c>
    </row>
    <row r="63" spans="1:19" s="29" customFormat="1" ht="14.25">
      <c r="A63" s="85">
        <v>60</v>
      </c>
      <c r="B63" s="163"/>
      <c r="C63" s="244"/>
      <c r="D63" s="77"/>
      <c r="E63" s="156"/>
      <c r="F63" s="167"/>
      <c r="G63" s="153"/>
      <c r="H63" s="77"/>
      <c r="I63" s="153"/>
      <c r="J63" s="152"/>
      <c r="K63" s="84"/>
      <c r="L63" s="77"/>
      <c r="M63" s="86"/>
      <c r="N63" s="25">
        <f t="shared" si="6"/>
        <v>0</v>
      </c>
      <c r="O63" s="26">
        <f t="shared" si="7"/>
        <v>0</v>
      </c>
      <c r="P63" s="27">
        <f t="shared" si="8"/>
        <v>0</v>
      </c>
      <c r="Q63" s="28">
        <f t="shared" si="9"/>
        <v>0</v>
      </c>
      <c r="R63" s="29">
        <f t="shared" si="10"/>
        <v>0</v>
      </c>
      <c r="S63" s="29">
        <f t="shared" si="11"/>
        <v>0</v>
      </c>
    </row>
    <row r="64" spans="1:19" s="29" customFormat="1" ht="14.25">
      <c r="A64" s="18">
        <v>61</v>
      </c>
      <c r="B64" s="163"/>
      <c r="C64" s="244"/>
      <c r="D64" s="152"/>
      <c r="E64" s="156"/>
      <c r="F64" s="167"/>
      <c r="G64" s="153"/>
      <c r="H64" s="152"/>
      <c r="I64" s="153"/>
      <c r="J64" s="152"/>
      <c r="K64" s="84"/>
      <c r="L64" s="77"/>
      <c r="M64" s="159"/>
      <c r="N64" s="25">
        <f t="shared" si="6"/>
        <v>0</v>
      </c>
      <c r="O64" s="26">
        <f t="shared" si="7"/>
        <v>0</v>
      </c>
      <c r="P64" s="27">
        <f t="shared" si="8"/>
        <v>0</v>
      </c>
      <c r="Q64" s="28">
        <f t="shared" si="9"/>
        <v>0</v>
      </c>
      <c r="R64" s="29">
        <f t="shared" si="10"/>
        <v>0</v>
      </c>
      <c r="S64" s="29">
        <f t="shared" si="11"/>
        <v>0</v>
      </c>
    </row>
    <row r="65" spans="1:19" s="29" customFormat="1" ht="14.25">
      <c r="A65" s="85">
        <v>62</v>
      </c>
      <c r="B65" s="163"/>
      <c r="C65" s="244"/>
      <c r="D65" s="152"/>
      <c r="E65" s="156"/>
      <c r="F65" s="170"/>
      <c r="G65" s="153"/>
      <c r="H65" s="152"/>
      <c r="I65" s="153"/>
      <c r="J65" s="152"/>
      <c r="K65" s="84"/>
      <c r="L65" s="152"/>
      <c r="M65" s="156"/>
      <c r="N65" s="25">
        <f t="shared" si="6"/>
        <v>0</v>
      </c>
      <c r="O65" s="26">
        <f t="shared" si="7"/>
        <v>0</v>
      </c>
      <c r="P65" s="27">
        <f t="shared" si="8"/>
        <v>0</v>
      </c>
      <c r="Q65" s="28">
        <f t="shared" si="9"/>
        <v>0</v>
      </c>
      <c r="R65" s="29">
        <f t="shared" si="10"/>
        <v>0</v>
      </c>
      <c r="S65" s="29">
        <f t="shared" si="11"/>
        <v>0</v>
      </c>
    </row>
    <row r="66" spans="1:19" s="29" customFormat="1" ht="14.25">
      <c r="A66" s="18">
        <v>63</v>
      </c>
      <c r="B66" s="163"/>
      <c r="C66" s="244"/>
      <c r="D66" s="77"/>
      <c r="E66" s="156"/>
      <c r="F66" s="167"/>
      <c r="G66" s="153"/>
      <c r="H66" s="77"/>
      <c r="I66" s="153"/>
      <c r="J66" s="152"/>
      <c r="K66" s="84"/>
      <c r="L66" s="77"/>
      <c r="M66" s="159"/>
      <c r="N66" s="25">
        <f t="shared" si="6"/>
        <v>0</v>
      </c>
      <c r="O66" s="26">
        <f t="shared" si="7"/>
        <v>0</v>
      </c>
      <c r="P66" s="27">
        <f t="shared" si="8"/>
        <v>0</v>
      </c>
      <c r="Q66" s="28">
        <f t="shared" si="9"/>
        <v>0</v>
      </c>
      <c r="R66" s="29">
        <f t="shared" si="10"/>
        <v>0</v>
      </c>
      <c r="S66" s="29">
        <f t="shared" si="11"/>
        <v>0</v>
      </c>
    </row>
    <row r="67" spans="1:19" s="29" customFormat="1" ht="14.25">
      <c r="A67" s="85">
        <v>64</v>
      </c>
      <c r="B67" s="158"/>
      <c r="C67" s="245"/>
      <c r="D67" s="77"/>
      <c r="E67" s="156"/>
      <c r="F67" s="167"/>
      <c r="G67" s="153"/>
      <c r="H67" s="77"/>
      <c r="I67" s="153"/>
      <c r="J67" s="152"/>
      <c r="K67" s="84"/>
      <c r="L67" s="77"/>
      <c r="M67" s="156"/>
      <c r="N67" s="25">
        <f t="shared" si="6"/>
        <v>0</v>
      </c>
      <c r="O67" s="26">
        <f t="shared" si="7"/>
        <v>0</v>
      </c>
      <c r="P67" s="27">
        <f t="shared" si="8"/>
        <v>0</v>
      </c>
      <c r="Q67" s="28">
        <f t="shared" si="9"/>
        <v>0</v>
      </c>
      <c r="R67" s="29">
        <f t="shared" si="10"/>
        <v>0</v>
      </c>
      <c r="S67" s="29">
        <f t="shared" si="11"/>
        <v>0</v>
      </c>
    </row>
    <row r="68" spans="1:19" s="29" customFormat="1" ht="14.25">
      <c r="A68" s="18">
        <v>65</v>
      </c>
      <c r="B68" s="163"/>
      <c r="C68" s="244"/>
      <c r="D68" s="77"/>
      <c r="E68" s="156"/>
      <c r="F68" s="167"/>
      <c r="G68" s="153"/>
      <c r="H68" s="77"/>
      <c r="I68" s="153"/>
      <c r="J68" s="152"/>
      <c r="K68" s="84"/>
      <c r="L68" s="77"/>
      <c r="M68" s="87"/>
      <c r="N68" s="25">
        <f aca="true" t="shared" si="12" ref="N68:N86">SUM(D68+F68+H68+J68+L68)</f>
        <v>0</v>
      </c>
      <c r="O68" s="26">
        <f aca="true" t="shared" si="13" ref="O68:O86">SUM(E68+G68+I68+K68+M68)</f>
        <v>0</v>
      </c>
      <c r="P68" s="27">
        <f aca="true" t="shared" si="14" ref="P68:P86">SUM(D68,F68,H68,J68,L68)-S68</f>
        <v>0</v>
      </c>
      <c r="Q68" s="28">
        <f aca="true" t="shared" si="15" ref="Q68:Q86">SUM(E68,G68,I68,K68,M68)-R68</f>
        <v>0</v>
      </c>
      <c r="R68" s="29">
        <f aca="true" t="shared" si="16" ref="R68:R97">IF(COUNT(M68,K68,I68,G68,E68)=5,MIN(M68,K68,I68,G68,E68),0)</f>
        <v>0</v>
      </c>
      <c r="S68" s="29">
        <f aca="true" t="shared" si="17" ref="S68:S97">IF(COUNT(D68,F68,H68,J68,L68)=5,MIN(D68,F68,H68,J68,L68),0)</f>
        <v>0</v>
      </c>
    </row>
    <row r="69" spans="1:19" s="29" customFormat="1" ht="14.25">
      <c r="A69" s="85">
        <v>66</v>
      </c>
      <c r="B69" s="163"/>
      <c r="C69" s="244"/>
      <c r="D69" s="77"/>
      <c r="E69" s="156"/>
      <c r="F69" s="167"/>
      <c r="G69" s="153"/>
      <c r="H69" s="77"/>
      <c r="I69" s="153"/>
      <c r="J69" s="152"/>
      <c r="K69" s="84"/>
      <c r="L69" s="77"/>
      <c r="M69" s="156"/>
      <c r="N69" s="25">
        <f t="shared" si="12"/>
        <v>0</v>
      </c>
      <c r="O69" s="26">
        <f t="shared" si="13"/>
        <v>0</v>
      </c>
      <c r="P69" s="27">
        <f t="shared" si="14"/>
        <v>0</v>
      </c>
      <c r="Q69" s="28">
        <f t="shared" si="15"/>
        <v>0</v>
      </c>
      <c r="R69" s="29">
        <f t="shared" si="16"/>
        <v>0</v>
      </c>
      <c r="S69" s="29">
        <f t="shared" si="17"/>
        <v>0</v>
      </c>
    </row>
    <row r="70" spans="1:19" s="29" customFormat="1" ht="14.25">
      <c r="A70" s="18">
        <v>67</v>
      </c>
      <c r="B70" s="163"/>
      <c r="C70" s="244"/>
      <c r="D70" s="152"/>
      <c r="E70" s="156"/>
      <c r="F70" s="167"/>
      <c r="G70" s="153"/>
      <c r="H70" s="152"/>
      <c r="I70" s="153"/>
      <c r="J70" s="77"/>
      <c r="K70" s="84"/>
      <c r="L70" s="77"/>
      <c r="M70" s="87"/>
      <c r="N70" s="25">
        <f t="shared" si="12"/>
        <v>0</v>
      </c>
      <c r="O70" s="26">
        <f t="shared" si="13"/>
        <v>0</v>
      </c>
      <c r="P70" s="27">
        <f t="shared" si="14"/>
        <v>0</v>
      </c>
      <c r="Q70" s="28">
        <f t="shared" si="15"/>
        <v>0</v>
      </c>
      <c r="R70" s="29">
        <f t="shared" si="16"/>
        <v>0</v>
      </c>
      <c r="S70" s="29">
        <f t="shared" si="17"/>
        <v>0</v>
      </c>
    </row>
    <row r="71" spans="1:19" s="29" customFormat="1" ht="14.25">
      <c r="A71" s="85">
        <v>68</v>
      </c>
      <c r="B71" s="163"/>
      <c r="C71" s="244"/>
      <c r="D71" s="152"/>
      <c r="E71" s="156"/>
      <c r="F71" s="167"/>
      <c r="G71" s="153"/>
      <c r="H71" s="152"/>
      <c r="I71" s="153"/>
      <c r="J71" s="77"/>
      <c r="K71" s="84"/>
      <c r="L71" s="77"/>
      <c r="M71" s="87"/>
      <c r="N71" s="25">
        <f t="shared" si="12"/>
        <v>0</v>
      </c>
      <c r="O71" s="26">
        <f t="shared" si="13"/>
        <v>0</v>
      </c>
      <c r="P71" s="27">
        <f t="shared" si="14"/>
        <v>0</v>
      </c>
      <c r="Q71" s="28">
        <f t="shared" si="15"/>
        <v>0</v>
      </c>
      <c r="R71" s="29">
        <f t="shared" si="16"/>
        <v>0</v>
      </c>
      <c r="S71" s="29">
        <f t="shared" si="17"/>
        <v>0</v>
      </c>
    </row>
    <row r="72" spans="1:19" s="29" customFormat="1" ht="14.25">
      <c r="A72" s="18">
        <v>69</v>
      </c>
      <c r="B72" s="163"/>
      <c r="C72" s="244"/>
      <c r="D72" s="152"/>
      <c r="E72" s="191"/>
      <c r="F72" s="167"/>
      <c r="G72" s="154"/>
      <c r="H72" s="152"/>
      <c r="I72" s="153"/>
      <c r="J72" s="152"/>
      <c r="K72" s="84"/>
      <c r="L72" s="152"/>
      <c r="M72" s="156"/>
      <c r="N72" s="25">
        <f t="shared" si="12"/>
        <v>0</v>
      </c>
      <c r="O72" s="26">
        <f t="shared" si="13"/>
        <v>0</v>
      </c>
      <c r="P72" s="27">
        <f t="shared" si="14"/>
        <v>0</v>
      </c>
      <c r="Q72" s="28">
        <f t="shared" si="15"/>
        <v>0</v>
      </c>
      <c r="R72" s="29">
        <f t="shared" si="16"/>
        <v>0</v>
      </c>
      <c r="S72" s="29">
        <f t="shared" si="17"/>
        <v>0</v>
      </c>
    </row>
    <row r="73" spans="1:19" s="29" customFormat="1" ht="14.25">
      <c r="A73" s="85">
        <v>70</v>
      </c>
      <c r="B73" s="163"/>
      <c r="C73" s="244"/>
      <c r="D73" s="152"/>
      <c r="E73" s="156"/>
      <c r="F73" s="170"/>
      <c r="G73" s="153"/>
      <c r="H73" s="152"/>
      <c r="I73" s="153"/>
      <c r="J73" s="77"/>
      <c r="K73" s="84"/>
      <c r="L73" s="77"/>
      <c r="M73" s="153"/>
      <c r="N73" s="25">
        <f t="shared" si="12"/>
        <v>0</v>
      </c>
      <c r="O73" s="26">
        <f t="shared" si="13"/>
        <v>0</v>
      </c>
      <c r="P73" s="27">
        <f t="shared" si="14"/>
        <v>0</v>
      </c>
      <c r="Q73" s="28">
        <f t="shared" si="15"/>
        <v>0</v>
      </c>
      <c r="R73" s="29">
        <f t="shared" si="16"/>
        <v>0</v>
      </c>
      <c r="S73" s="29">
        <f t="shared" si="17"/>
        <v>0</v>
      </c>
    </row>
    <row r="74" spans="1:19" s="29" customFormat="1" ht="14.25">
      <c r="A74" s="18">
        <v>71</v>
      </c>
      <c r="B74" s="163"/>
      <c r="C74" s="244"/>
      <c r="D74" s="77"/>
      <c r="E74" s="156"/>
      <c r="F74" s="170"/>
      <c r="G74" s="153"/>
      <c r="H74" s="152"/>
      <c r="I74" s="153"/>
      <c r="J74" s="152"/>
      <c r="K74" s="84"/>
      <c r="L74" s="152"/>
      <c r="M74" s="156"/>
      <c r="N74" s="25">
        <f t="shared" si="12"/>
        <v>0</v>
      </c>
      <c r="O74" s="26">
        <f t="shared" si="13"/>
        <v>0</v>
      </c>
      <c r="P74" s="27">
        <f t="shared" si="14"/>
        <v>0</v>
      </c>
      <c r="Q74" s="28">
        <f t="shared" si="15"/>
        <v>0</v>
      </c>
      <c r="R74" s="29">
        <f t="shared" si="16"/>
        <v>0</v>
      </c>
      <c r="S74" s="29">
        <f t="shared" si="17"/>
        <v>0</v>
      </c>
    </row>
    <row r="75" spans="1:19" s="29" customFormat="1" ht="14.25">
      <c r="A75" s="85">
        <v>72</v>
      </c>
      <c r="B75" s="163"/>
      <c r="C75" s="244"/>
      <c r="D75" s="152"/>
      <c r="E75" s="156"/>
      <c r="F75" s="170"/>
      <c r="G75" s="153"/>
      <c r="H75" s="152"/>
      <c r="I75" s="153"/>
      <c r="J75" s="77"/>
      <c r="K75" s="84"/>
      <c r="L75" s="152"/>
      <c r="M75" s="156"/>
      <c r="N75" s="25">
        <f t="shared" si="12"/>
        <v>0</v>
      </c>
      <c r="O75" s="26">
        <f t="shared" si="13"/>
        <v>0</v>
      </c>
      <c r="P75" s="27">
        <f t="shared" si="14"/>
        <v>0</v>
      </c>
      <c r="Q75" s="28">
        <f t="shared" si="15"/>
        <v>0</v>
      </c>
      <c r="R75" s="29">
        <f t="shared" si="16"/>
        <v>0</v>
      </c>
      <c r="S75" s="29">
        <f t="shared" si="17"/>
        <v>0</v>
      </c>
    </row>
    <row r="76" spans="1:19" s="29" customFormat="1" ht="14.25">
      <c r="A76" s="18">
        <v>73</v>
      </c>
      <c r="B76" s="163"/>
      <c r="C76" s="244"/>
      <c r="D76" s="152"/>
      <c r="E76" s="156"/>
      <c r="F76" s="167"/>
      <c r="G76" s="88"/>
      <c r="H76" s="152"/>
      <c r="I76" s="153"/>
      <c r="J76" s="152"/>
      <c r="K76" s="84"/>
      <c r="L76" s="152"/>
      <c r="M76" s="156"/>
      <c r="N76" s="25">
        <f t="shared" si="12"/>
        <v>0</v>
      </c>
      <c r="O76" s="26">
        <f t="shared" si="13"/>
        <v>0</v>
      </c>
      <c r="P76" s="27">
        <f t="shared" si="14"/>
        <v>0</v>
      </c>
      <c r="Q76" s="28">
        <f t="shared" si="15"/>
        <v>0</v>
      </c>
      <c r="R76" s="29">
        <f t="shared" si="16"/>
        <v>0</v>
      </c>
      <c r="S76" s="29">
        <f t="shared" si="17"/>
        <v>0</v>
      </c>
    </row>
    <row r="77" spans="1:19" s="29" customFormat="1" ht="14.25">
      <c r="A77" s="18">
        <v>74</v>
      </c>
      <c r="B77" s="196"/>
      <c r="C77" s="246"/>
      <c r="D77" s="77"/>
      <c r="E77" s="156"/>
      <c r="F77" s="167"/>
      <c r="G77" s="153"/>
      <c r="H77" s="77"/>
      <c r="I77" s="153"/>
      <c r="J77" s="152"/>
      <c r="K77" s="84"/>
      <c r="L77" s="77"/>
      <c r="M77" s="155"/>
      <c r="N77" s="25">
        <f t="shared" si="12"/>
        <v>0</v>
      </c>
      <c r="O77" s="26">
        <f t="shared" si="13"/>
        <v>0</v>
      </c>
      <c r="P77" s="27">
        <f t="shared" si="14"/>
        <v>0</v>
      </c>
      <c r="Q77" s="28">
        <f t="shared" si="15"/>
        <v>0</v>
      </c>
      <c r="R77" s="29">
        <f t="shared" si="16"/>
        <v>0</v>
      </c>
      <c r="S77" s="29">
        <f t="shared" si="17"/>
        <v>0</v>
      </c>
    </row>
    <row r="78" spans="1:19" s="29" customFormat="1" ht="14.25">
      <c r="A78" s="85">
        <v>75</v>
      </c>
      <c r="B78" s="163"/>
      <c r="C78" s="244"/>
      <c r="D78" s="77"/>
      <c r="E78" s="156"/>
      <c r="F78" s="167"/>
      <c r="G78" s="153"/>
      <c r="H78" s="77"/>
      <c r="I78" s="153"/>
      <c r="J78" s="152"/>
      <c r="K78" s="84"/>
      <c r="L78" s="152"/>
      <c r="M78" s="156"/>
      <c r="N78" s="25">
        <f t="shared" si="12"/>
        <v>0</v>
      </c>
      <c r="O78" s="26">
        <f t="shared" si="13"/>
        <v>0</v>
      </c>
      <c r="P78" s="27">
        <f t="shared" si="14"/>
        <v>0</v>
      </c>
      <c r="Q78" s="28">
        <f t="shared" si="15"/>
        <v>0</v>
      </c>
      <c r="R78" s="29">
        <f t="shared" si="16"/>
        <v>0</v>
      </c>
      <c r="S78" s="29">
        <f t="shared" si="17"/>
        <v>0</v>
      </c>
    </row>
    <row r="79" spans="1:19" s="29" customFormat="1" ht="14.25">
      <c r="A79" s="18">
        <v>76</v>
      </c>
      <c r="B79" s="163"/>
      <c r="C79" s="244"/>
      <c r="D79" s="77"/>
      <c r="E79" s="156"/>
      <c r="F79" s="167"/>
      <c r="G79" s="153"/>
      <c r="H79" s="77"/>
      <c r="I79" s="153"/>
      <c r="J79" s="152"/>
      <c r="K79" s="84"/>
      <c r="L79" s="77"/>
      <c r="M79" s="156"/>
      <c r="N79" s="25">
        <f t="shared" si="12"/>
        <v>0</v>
      </c>
      <c r="O79" s="26">
        <f t="shared" si="13"/>
        <v>0</v>
      </c>
      <c r="P79" s="27">
        <f t="shared" si="14"/>
        <v>0</v>
      </c>
      <c r="Q79" s="28">
        <f t="shared" si="15"/>
        <v>0</v>
      </c>
      <c r="R79" s="29">
        <f t="shared" si="16"/>
        <v>0</v>
      </c>
      <c r="S79" s="29">
        <f t="shared" si="17"/>
        <v>0</v>
      </c>
    </row>
    <row r="80" spans="1:19" s="29" customFormat="1" ht="14.25">
      <c r="A80" s="18">
        <v>77</v>
      </c>
      <c r="B80" s="163"/>
      <c r="C80" s="244"/>
      <c r="D80" s="77"/>
      <c r="E80" s="156"/>
      <c r="F80" s="167"/>
      <c r="G80" s="153"/>
      <c r="H80" s="77"/>
      <c r="I80" s="153"/>
      <c r="J80" s="152"/>
      <c r="K80" s="84"/>
      <c r="L80" s="77"/>
      <c r="M80" s="87"/>
      <c r="N80" s="25">
        <f t="shared" si="12"/>
        <v>0</v>
      </c>
      <c r="O80" s="26">
        <f t="shared" si="13"/>
        <v>0</v>
      </c>
      <c r="P80" s="27">
        <f t="shared" si="14"/>
        <v>0</v>
      </c>
      <c r="Q80" s="28">
        <f t="shared" si="15"/>
        <v>0</v>
      </c>
      <c r="R80" s="29">
        <f t="shared" si="16"/>
        <v>0</v>
      </c>
      <c r="S80" s="29">
        <f t="shared" si="17"/>
        <v>0</v>
      </c>
    </row>
    <row r="81" spans="1:19" s="29" customFormat="1" ht="14.25">
      <c r="A81" s="85">
        <v>78</v>
      </c>
      <c r="B81" s="163"/>
      <c r="C81" s="244"/>
      <c r="D81" s="77"/>
      <c r="E81" s="156"/>
      <c r="F81" s="167"/>
      <c r="G81" s="153"/>
      <c r="H81" s="77"/>
      <c r="I81" s="153"/>
      <c r="J81" s="152"/>
      <c r="K81" s="84"/>
      <c r="L81" s="152"/>
      <c r="M81" s="156"/>
      <c r="N81" s="25">
        <f t="shared" si="12"/>
        <v>0</v>
      </c>
      <c r="O81" s="26">
        <f t="shared" si="13"/>
        <v>0</v>
      </c>
      <c r="P81" s="27">
        <f t="shared" si="14"/>
        <v>0</v>
      </c>
      <c r="Q81" s="28">
        <f t="shared" si="15"/>
        <v>0</v>
      </c>
      <c r="R81" s="29">
        <f t="shared" si="16"/>
        <v>0</v>
      </c>
      <c r="S81" s="29">
        <f t="shared" si="17"/>
        <v>0</v>
      </c>
    </row>
    <row r="82" spans="1:19" s="29" customFormat="1" ht="14.25">
      <c r="A82" s="18">
        <v>79</v>
      </c>
      <c r="B82" s="163"/>
      <c r="C82" s="244"/>
      <c r="D82" s="152"/>
      <c r="E82" s="156"/>
      <c r="F82" s="170"/>
      <c r="G82" s="153"/>
      <c r="H82" s="152"/>
      <c r="I82" s="153"/>
      <c r="J82" s="152"/>
      <c r="K82" s="84"/>
      <c r="L82" s="77"/>
      <c r="M82" s="87"/>
      <c r="N82" s="25">
        <f t="shared" si="12"/>
        <v>0</v>
      </c>
      <c r="O82" s="26">
        <f t="shared" si="13"/>
        <v>0</v>
      </c>
      <c r="P82" s="27">
        <f t="shared" si="14"/>
        <v>0</v>
      </c>
      <c r="Q82" s="28">
        <f t="shared" si="15"/>
        <v>0</v>
      </c>
      <c r="R82" s="29">
        <f t="shared" si="16"/>
        <v>0</v>
      </c>
      <c r="S82" s="29">
        <f t="shared" si="17"/>
        <v>0</v>
      </c>
    </row>
    <row r="83" spans="1:19" s="29" customFormat="1" ht="14.25">
      <c r="A83" s="18">
        <v>80</v>
      </c>
      <c r="B83" s="163"/>
      <c r="C83" s="244"/>
      <c r="D83" s="77"/>
      <c r="E83" s="155"/>
      <c r="F83" s="167"/>
      <c r="G83" s="88"/>
      <c r="H83" s="152"/>
      <c r="I83" s="153"/>
      <c r="J83" s="77"/>
      <c r="K83" s="84"/>
      <c r="L83" s="152"/>
      <c r="M83" s="156"/>
      <c r="N83" s="25">
        <f t="shared" si="12"/>
        <v>0</v>
      </c>
      <c r="O83" s="26">
        <f t="shared" si="13"/>
        <v>0</v>
      </c>
      <c r="P83" s="27">
        <f t="shared" si="14"/>
        <v>0</v>
      </c>
      <c r="Q83" s="28">
        <f t="shared" si="15"/>
        <v>0</v>
      </c>
      <c r="R83" s="29">
        <f t="shared" si="16"/>
        <v>0</v>
      </c>
      <c r="S83" s="29">
        <f t="shared" si="17"/>
        <v>0</v>
      </c>
    </row>
    <row r="84" spans="1:19" s="29" customFormat="1" ht="14.25">
      <c r="A84" s="85">
        <v>81</v>
      </c>
      <c r="B84" s="163"/>
      <c r="C84" s="244"/>
      <c r="D84" s="152"/>
      <c r="E84" s="156"/>
      <c r="F84" s="167"/>
      <c r="G84" s="153"/>
      <c r="H84" s="152"/>
      <c r="I84" s="153"/>
      <c r="J84" s="152"/>
      <c r="K84" s="84"/>
      <c r="L84" s="77"/>
      <c r="M84" s="156"/>
      <c r="N84" s="25">
        <f t="shared" si="12"/>
        <v>0</v>
      </c>
      <c r="O84" s="26">
        <f t="shared" si="13"/>
        <v>0</v>
      </c>
      <c r="P84" s="27">
        <f t="shared" si="14"/>
        <v>0</v>
      </c>
      <c r="Q84" s="28">
        <f t="shared" si="15"/>
        <v>0</v>
      </c>
      <c r="R84" s="29">
        <f t="shared" si="16"/>
        <v>0</v>
      </c>
      <c r="S84" s="29">
        <f t="shared" si="17"/>
        <v>0</v>
      </c>
    </row>
    <row r="85" spans="1:19" s="29" customFormat="1" ht="14.25">
      <c r="A85" s="18">
        <v>82</v>
      </c>
      <c r="B85" s="163"/>
      <c r="C85" s="244"/>
      <c r="D85" s="77"/>
      <c r="E85" s="156"/>
      <c r="F85" s="167"/>
      <c r="G85" s="153"/>
      <c r="H85" s="77"/>
      <c r="I85" s="153"/>
      <c r="J85" s="152"/>
      <c r="K85" s="84"/>
      <c r="L85" s="77"/>
      <c r="M85" s="87"/>
      <c r="N85" s="25">
        <f t="shared" si="12"/>
        <v>0</v>
      </c>
      <c r="O85" s="26">
        <f t="shared" si="13"/>
        <v>0</v>
      </c>
      <c r="P85" s="27">
        <f t="shared" si="14"/>
        <v>0</v>
      </c>
      <c r="Q85" s="28">
        <f t="shared" si="15"/>
        <v>0</v>
      </c>
      <c r="R85" s="29">
        <f t="shared" si="16"/>
        <v>0</v>
      </c>
      <c r="S85" s="29">
        <f t="shared" si="17"/>
        <v>0</v>
      </c>
    </row>
    <row r="86" spans="1:19" s="29" customFormat="1" ht="14.25">
      <c r="A86" s="18">
        <v>83</v>
      </c>
      <c r="B86" s="163"/>
      <c r="C86" s="244"/>
      <c r="D86" s="77"/>
      <c r="E86" s="156"/>
      <c r="F86" s="167"/>
      <c r="G86" s="153"/>
      <c r="H86" s="77"/>
      <c r="I86" s="153"/>
      <c r="J86" s="152"/>
      <c r="K86" s="84"/>
      <c r="L86" s="77"/>
      <c r="M86" s="156"/>
      <c r="N86" s="25">
        <f t="shared" si="12"/>
        <v>0</v>
      </c>
      <c r="O86" s="26">
        <f t="shared" si="13"/>
        <v>0</v>
      </c>
      <c r="P86" s="27">
        <f t="shared" si="14"/>
        <v>0</v>
      </c>
      <c r="Q86" s="28">
        <f t="shared" si="15"/>
        <v>0</v>
      </c>
      <c r="R86" s="29">
        <f t="shared" si="16"/>
        <v>0</v>
      </c>
      <c r="S86" s="29">
        <f t="shared" si="17"/>
        <v>0</v>
      </c>
    </row>
    <row r="87" spans="1:19" s="29" customFormat="1" ht="14.25">
      <c r="A87" s="85">
        <v>84</v>
      </c>
      <c r="B87" s="163"/>
      <c r="C87" s="244"/>
      <c r="D87" s="152"/>
      <c r="E87" s="156"/>
      <c r="F87" s="167"/>
      <c r="G87" s="153"/>
      <c r="H87" s="77"/>
      <c r="I87" s="153"/>
      <c r="J87" s="152"/>
      <c r="K87" s="84"/>
      <c r="L87" s="77"/>
      <c r="M87" s="87"/>
      <c r="N87" s="25">
        <f aca="true" t="shared" si="18" ref="N87:N97">SUM(D87+F87+H87+J87+L87)</f>
        <v>0</v>
      </c>
      <c r="O87" s="26">
        <f aca="true" t="shared" si="19" ref="O87:O97">SUM(E87+G87+I87+K87+M87)</f>
        <v>0</v>
      </c>
      <c r="P87" s="27">
        <f aca="true" t="shared" si="20" ref="P87:P97">SUM(D87,F87,H87,J87,L87)-S87</f>
        <v>0</v>
      </c>
      <c r="Q87" s="28">
        <f aca="true" t="shared" si="21" ref="Q87:Q97">SUM(E87,G87,I87,K87,M87)-R87</f>
        <v>0</v>
      </c>
      <c r="R87" s="29">
        <f t="shared" si="16"/>
        <v>0</v>
      </c>
      <c r="S87" s="29">
        <f t="shared" si="17"/>
        <v>0</v>
      </c>
    </row>
    <row r="88" spans="1:19" s="29" customFormat="1" ht="14.25">
      <c r="A88" s="18">
        <v>85</v>
      </c>
      <c r="B88" s="163"/>
      <c r="C88" s="244"/>
      <c r="D88" s="152"/>
      <c r="E88" s="156"/>
      <c r="F88" s="170"/>
      <c r="G88" s="153"/>
      <c r="H88" s="77"/>
      <c r="I88" s="153"/>
      <c r="J88" s="152"/>
      <c r="K88" s="84"/>
      <c r="L88" s="152"/>
      <c r="M88" s="156"/>
      <c r="N88" s="25">
        <f t="shared" si="18"/>
        <v>0</v>
      </c>
      <c r="O88" s="26">
        <f t="shared" si="19"/>
        <v>0</v>
      </c>
      <c r="P88" s="27">
        <f t="shared" si="20"/>
        <v>0</v>
      </c>
      <c r="Q88" s="28">
        <f t="shared" si="21"/>
        <v>0</v>
      </c>
      <c r="R88" s="29">
        <f t="shared" si="16"/>
        <v>0</v>
      </c>
      <c r="S88" s="29">
        <f t="shared" si="17"/>
        <v>0</v>
      </c>
    </row>
    <row r="89" spans="1:19" s="29" customFormat="1" ht="14.25">
      <c r="A89" s="18">
        <v>86</v>
      </c>
      <c r="B89" s="163"/>
      <c r="C89" s="244"/>
      <c r="D89" s="152"/>
      <c r="E89" s="156"/>
      <c r="F89" s="170"/>
      <c r="G89" s="153"/>
      <c r="H89" s="77"/>
      <c r="I89" s="153"/>
      <c r="J89" s="152"/>
      <c r="K89" s="84"/>
      <c r="L89" s="77"/>
      <c r="M89" s="156"/>
      <c r="N89" s="25">
        <f t="shared" si="18"/>
        <v>0</v>
      </c>
      <c r="O89" s="26">
        <f t="shared" si="19"/>
        <v>0</v>
      </c>
      <c r="P89" s="27">
        <f t="shared" si="20"/>
        <v>0</v>
      </c>
      <c r="Q89" s="28">
        <f t="shared" si="21"/>
        <v>0</v>
      </c>
      <c r="R89" s="29">
        <f t="shared" si="16"/>
        <v>0</v>
      </c>
      <c r="S89" s="29">
        <f t="shared" si="17"/>
        <v>0</v>
      </c>
    </row>
    <row r="90" spans="1:19" s="29" customFormat="1" ht="14.25">
      <c r="A90" s="85">
        <v>87</v>
      </c>
      <c r="B90" s="163"/>
      <c r="C90" s="244"/>
      <c r="D90" s="152"/>
      <c r="E90" s="156"/>
      <c r="F90" s="170"/>
      <c r="G90" s="153"/>
      <c r="H90" s="77"/>
      <c r="I90" s="153"/>
      <c r="J90" s="152"/>
      <c r="K90" s="84"/>
      <c r="L90" s="77"/>
      <c r="M90" s="87"/>
      <c r="N90" s="25">
        <f t="shared" si="18"/>
        <v>0</v>
      </c>
      <c r="O90" s="26">
        <f t="shared" si="19"/>
        <v>0</v>
      </c>
      <c r="P90" s="27">
        <f t="shared" si="20"/>
        <v>0</v>
      </c>
      <c r="Q90" s="28">
        <f t="shared" si="21"/>
        <v>0</v>
      </c>
      <c r="R90" s="29">
        <f t="shared" si="16"/>
        <v>0</v>
      </c>
      <c r="S90" s="29">
        <f t="shared" si="17"/>
        <v>0</v>
      </c>
    </row>
    <row r="91" spans="1:19" s="29" customFormat="1" ht="14.25">
      <c r="A91" s="18">
        <v>88</v>
      </c>
      <c r="B91" s="163"/>
      <c r="C91" s="244"/>
      <c r="D91" s="152"/>
      <c r="E91" s="156"/>
      <c r="F91" s="170"/>
      <c r="G91" s="153"/>
      <c r="H91" s="77"/>
      <c r="I91" s="153"/>
      <c r="J91" s="152"/>
      <c r="K91" s="84"/>
      <c r="L91" s="77"/>
      <c r="M91" s="87"/>
      <c r="N91" s="25">
        <f t="shared" si="18"/>
        <v>0</v>
      </c>
      <c r="O91" s="26">
        <f t="shared" si="19"/>
        <v>0</v>
      </c>
      <c r="P91" s="27">
        <f t="shared" si="20"/>
        <v>0</v>
      </c>
      <c r="Q91" s="28">
        <f t="shared" si="21"/>
        <v>0</v>
      </c>
      <c r="R91" s="29">
        <f t="shared" si="16"/>
        <v>0</v>
      </c>
      <c r="S91" s="29">
        <f t="shared" si="17"/>
        <v>0</v>
      </c>
    </row>
    <row r="92" spans="1:19" s="29" customFormat="1" ht="14.25">
      <c r="A92" s="18">
        <v>89</v>
      </c>
      <c r="B92" s="163"/>
      <c r="C92" s="244"/>
      <c r="D92" s="152"/>
      <c r="E92" s="156"/>
      <c r="F92" s="167"/>
      <c r="G92" s="153"/>
      <c r="H92" s="77"/>
      <c r="I92" s="153"/>
      <c r="J92" s="152"/>
      <c r="K92" s="36"/>
      <c r="L92" s="77"/>
      <c r="M92" s="87"/>
      <c r="N92" s="25">
        <f t="shared" si="18"/>
        <v>0</v>
      </c>
      <c r="O92" s="26">
        <f t="shared" si="19"/>
        <v>0</v>
      </c>
      <c r="P92" s="27">
        <f t="shared" si="20"/>
        <v>0</v>
      </c>
      <c r="Q92" s="28">
        <f t="shared" si="21"/>
        <v>0</v>
      </c>
      <c r="R92" s="29">
        <f t="shared" si="16"/>
        <v>0</v>
      </c>
      <c r="S92" s="29">
        <f t="shared" si="17"/>
        <v>0</v>
      </c>
    </row>
    <row r="93" spans="1:19" s="29" customFormat="1" ht="14.25">
      <c r="A93" s="18">
        <v>90</v>
      </c>
      <c r="B93" s="163"/>
      <c r="C93" s="244"/>
      <c r="D93" s="152"/>
      <c r="E93" s="156"/>
      <c r="F93" s="170"/>
      <c r="G93" s="153"/>
      <c r="H93" s="77"/>
      <c r="I93" s="153"/>
      <c r="J93" s="152"/>
      <c r="K93" s="36"/>
      <c r="L93" s="77"/>
      <c r="M93" s="87"/>
      <c r="N93" s="25">
        <f t="shared" si="18"/>
        <v>0</v>
      </c>
      <c r="O93" s="26">
        <f t="shared" si="19"/>
        <v>0</v>
      </c>
      <c r="P93" s="27">
        <f t="shared" si="20"/>
        <v>0</v>
      </c>
      <c r="Q93" s="28">
        <f t="shared" si="21"/>
        <v>0</v>
      </c>
      <c r="R93" s="29">
        <f t="shared" si="16"/>
        <v>0</v>
      </c>
      <c r="S93" s="29">
        <f t="shared" si="17"/>
        <v>0</v>
      </c>
    </row>
    <row r="94" spans="1:19" s="29" customFormat="1" ht="14.25">
      <c r="A94" s="18">
        <v>91</v>
      </c>
      <c r="B94" s="182"/>
      <c r="C94" s="247"/>
      <c r="D94" s="35"/>
      <c r="E94" s="36"/>
      <c r="F94" s="124"/>
      <c r="G94" s="84"/>
      <c r="H94" s="32"/>
      <c r="I94" s="84"/>
      <c r="J94" s="35"/>
      <c r="K94" s="36"/>
      <c r="L94" s="77"/>
      <c r="M94" s="87"/>
      <c r="N94" s="25">
        <f t="shared" si="18"/>
        <v>0</v>
      </c>
      <c r="O94" s="26">
        <f t="shared" si="19"/>
        <v>0</v>
      </c>
      <c r="P94" s="27">
        <f t="shared" si="20"/>
        <v>0</v>
      </c>
      <c r="Q94" s="28">
        <f t="shared" si="21"/>
        <v>0</v>
      </c>
      <c r="R94" s="29">
        <f t="shared" si="16"/>
        <v>0</v>
      </c>
      <c r="S94" s="29">
        <f t="shared" si="17"/>
        <v>0</v>
      </c>
    </row>
    <row r="95" spans="1:19" s="29" customFormat="1" ht="14.25">
      <c r="A95" s="18">
        <v>92</v>
      </c>
      <c r="B95" s="163"/>
      <c r="C95" s="244"/>
      <c r="D95" s="35"/>
      <c r="E95" s="36"/>
      <c r="F95" s="124"/>
      <c r="G95" s="84"/>
      <c r="H95" s="32"/>
      <c r="I95" s="84"/>
      <c r="J95" s="35"/>
      <c r="K95" s="36"/>
      <c r="L95" s="152"/>
      <c r="M95" s="156"/>
      <c r="N95" s="25">
        <f t="shared" si="18"/>
        <v>0</v>
      </c>
      <c r="O95" s="26">
        <f t="shared" si="19"/>
        <v>0</v>
      </c>
      <c r="P95" s="27">
        <f t="shared" si="20"/>
        <v>0</v>
      </c>
      <c r="Q95" s="28">
        <f t="shared" si="21"/>
        <v>0</v>
      </c>
      <c r="R95" s="29">
        <f t="shared" si="16"/>
        <v>0</v>
      </c>
      <c r="S95" s="29">
        <f t="shared" si="17"/>
        <v>0</v>
      </c>
    </row>
    <row r="96" spans="1:19" s="29" customFormat="1" ht="14.25">
      <c r="A96" s="18">
        <v>93</v>
      </c>
      <c r="B96" s="163"/>
      <c r="C96" s="244"/>
      <c r="D96" s="35"/>
      <c r="E96" s="36"/>
      <c r="F96" s="40"/>
      <c r="G96" s="84"/>
      <c r="H96" s="32"/>
      <c r="I96" s="84"/>
      <c r="J96" s="35"/>
      <c r="K96" s="36"/>
      <c r="L96" s="77"/>
      <c r="M96" s="144"/>
      <c r="N96" s="25">
        <f t="shared" si="18"/>
        <v>0</v>
      </c>
      <c r="O96" s="26">
        <f t="shared" si="19"/>
        <v>0</v>
      </c>
      <c r="P96" s="27">
        <f t="shared" si="20"/>
        <v>0</v>
      </c>
      <c r="Q96" s="28">
        <f t="shared" si="21"/>
        <v>0</v>
      </c>
      <c r="R96" s="29">
        <f t="shared" si="16"/>
        <v>0</v>
      </c>
      <c r="S96" s="29">
        <f t="shared" si="17"/>
        <v>0</v>
      </c>
    </row>
    <row r="97" spans="1:19" s="29" customFormat="1" ht="15" thickBot="1">
      <c r="A97" s="18">
        <v>94</v>
      </c>
      <c r="B97" s="163"/>
      <c r="C97" s="244"/>
      <c r="D97" s="183"/>
      <c r="E97" s="184"/>
      <c r="F97" s="124"/>
      <c r="G97" s="84"/>
      <c r="H97" s="32"/>
      <c r="I97" s="84"/>
      <c r="J97" s="35"/>
      <c r="K97" s="36"/>
      <c r="L97" s="77"/>
      <c r="M97" s="87"/>
      <c r="N97" s="25">
        <f t="shared" si="18"/>
        <v>0</v>
      </c>
      <c r="O97" s="26">
        <f t="shared" si="19"/>
        <v>0</v>
      </c>
      <c r="P97" s="27">
        <f t="shared" si="20"/>
        <v>0</v>
      </c>
      <c r="Q97" s="28">
        <f t="shared" si="21"/>
        <v>0</v>
      </c>
      <c r="R97" s="29">
        <f t="shared" si="16"/>
        <v>0</v>
      </c>
      <c r="S97" s="29">
        <f t="shared" si="17"/>
        <v>0</v>
      </c>
    </row>
    <row r="98" spans="1:17" s="29" customFormat="1" ht="15" thickBot="1">
      <c r="A98" s="55" t="s">
        <v>9</v>
      </c>
      <c r="B98" s="161"/>
      <c r="C98" s="248"/>
      <c r="D98" s="58"/>
      <c r="E98" s="59"/>
      <c r="F98" s="58"/>
      <c r="G98" s="59"/>
      <c r="H98" s="58"/>
      <c r="I98" s="59"/>
      <c r="J98" s="58"/>
      <c r="K98" s="59"/>
      <c r="L98" s="58"/>
      <c r="M98" s="60"/>
      <c r="N98" s="61" t="s">
        <v>2</v>
      </c>
      <c r="O98" s="62" t="s">
        <v>6</v>
      </c>
      <c r="P98" s="63" t="s">
        <v>8</v>
      </c>
      <c r="Q98" s="62" t="s">
        <v>6</v>
      </c>
    </row>
    <row r="99" spans="1:19" s="31" customFormat="1" ht="14.25">
      <c r="A99" s="162">
        <v>1</v>
      </c>
      <c r="B99" s="163" t="s">
        <v>29</v>
      </c>
      <c r="C99" s="244" t="s">
        <v>30</v>
      </c>
      <c r="D99" s="197">
        <v>20</v>
      </c>
      <c r="E99" s="198">
        <v>6</v>
      </c>
      <c r="F99" s="197"/>
      <c r="G99" s="198"/>
      <c r="H99" s="199"/>
      <c r="I99" s="200"/>
      <c r="J99" s="201"/>
      <c r="K99" s="76"/>
      <c r="L99" s="23"/>
      <c r="M99" s="164"/>
      <c r="N99" s="101">
        <f aca="true" t="shared" si="22" ref="N99:N122">SUM(D99+F99+H99+J99+L99)</f>
        <v>20</v>
      </c>
      <c r="O99" s="102">
        <f aca="true" t="shared" si="23" ref="O99:O122">SUM(E99+G99+I99+K99+M99)</f>
        <v>6</v>
      </c>
      <c r="P99" s="103">
        <f aca="true" t="shared" si="24" ref="P99:P122">SUM(D99,F99,H99,J99,L99)-S99</f>
        <v>20</v>
      </c>
      <c r="Q99" s="28">
        <f aca="true" t="shared" si="25" ref="Q99:Q122">SUM(E99,G99,I99,K99,M99)-R99</f>
        <v>6</v>
      </c>
      <c r="R99" s="29">
        <f aca="true" t="shared" si="26" ref="R99:R125">IF(COUNT(M99,K99,I99,G99,E99)=5,MIN(M99,K99,I99,G99,E99),0)</f>
        <v>0</v>
      </c>
      <c r="S99" s="29">
        <f aca="true" t="shared" si="27" ref="S99:S125">IF(COUNT(D99,F99,H99,J99,L99)=5,MIN(D99,F99,H99,J99,L99),0)</f>
        <v>0</v>
      </c>
    </row>
    <row r="100" spans="1:21" s="31" customFormat="1" ht="14.25">
      <c r="A100" s="85">
        <v>2</v>
      </c>
      <c r="B100" s="163" t="s">
        <v>31</v>
      </c>
      <c r="C100" s="244" t="s">
        <v>30</v>
      </c>
      <c r="D100" s="77">
        <v>18</v>
      </c>
      <c r="E100" s="144">
        <v>5.5</v>
      </c>
      <c r="F100" s="77"/>
      <c r="G100" s="144"/>
      <c r="H100" s="167"/>
      <c r="I100" s="153"/>
      <c r="J100" s="152"/>
      <c r="K100" s="36"/>
      <c r="L100" s="40"/>
      <c r="M100" s="165"/>
      <c r="N100" s="109">
        <f t="shared" si="22"/>
        <v>18</v>
      </c>
      <c r="O100" s="110">
        <f t="shared" si="23"/>
        <v>5.5</v>
      </c>
      <c r="P100" s="81">
        <f t="shared" si="24"/>
        <v>18</v>
      </c>
      <c r="Q100" s="28">
        <f t="shared" si="25"/>
        <v>5.5</v>
      </c>
      <c r="R100" s="29">
        <f t="shared" si="26"/>
        <v>0</v>
      </c>
      <c r="S100" s="29">
        <f t="shared" si="27"/>
        <v>0</v>
      </c>
      <c r="T100" s="50"/>
      <c r="U100" s="50"/>
    </row>
    <row r="101" spans="1:21" s="31" customFormat="1" ht="14.25">
      <c r="A101" s="85">
        <v>3</v>
      </c>
      <c r="B101" s="163" t="s">
        <v>32</v>
      </c>
      <c r="C101" s="244" t="s">
        <v>30</v>
      </c>
      <c r="D101" s="77">
        <v>17</v>
      </c>
      <c r="E101" s="156">
        <v>5.5</v>
      </c>
      <c r="F101" s="152"/>
      <c r="G101" s="156"/>
      <c r="H101" s="170"/>
      <c r="I101" s="153"/>
      <c r="J101" s="77"/>
      <c r="K101" s="48"/>
      <c r="L101" s="40"/>
      <c r="M101" s="165"/>
      <c r="N101" s="109">
        <f t="shared" si="22"/>
        <v>17</v>
      </c>
      <c r="O101" s="110">
        <f t="shared" si="23"/>
        <v>5.5</v>
      </c>
      <c r="P101" s="81">
        <f t="shared" si="24"/>
        <v>17</v>
      </c>
      <c r="Q101" s="28">
        <f t="shared" si="25"/>
        <v>5.5</v>
      </c>
      <c r="R101" s="29">
        <f t="shared" si="26"/>
        <v>0</v>
      </c>
      <c r="S101" s="29">
        <f t="shared" si="27"/>
        <v>0</v>
      </c>
      <c r="T101" s="29"/>
      <c r="U101" s="29"/>
    </row>
    <row r="102" spans="1:21" s="31" customFormat="1" ht="14.25">
      <c r="A102" s="166">
        <v>4</v>
      </c>
      <c r="B102" s="163" t="s">
        <v>33</v>
      </c>
      <c r="C102" s="244" t="s">
        <v>30</v>
      </c>
      <c r="D102" s="77">
        <v>16</v>
      </c>
      <c r="E102" s="156">
        <v>5</v>
      </c>
      <c r="F102" s="152"/>
      <c r="G102" s="156"/>
      <c r="H102" s="167"/>
      <c r="I102" s="153"/>
      <c r="J102" s="77"/>
      <c r="K102" s="36"/>
      <c r="L102" s="124"/>
      <c r="M102" s="84"/>
      <c r="N102" s="109">
        <f t="shared" si="22"/>
        <v>16</v>
      </c>
      <c r="O102" s="110">
        <f t="shared" si="23"/>
        <v>5</v>
      </c>
      <c r="P102" s="81">
        <f t="shared" si="24"/>
        <v>16</v>
      </c>
      <c r="Q102" s="28">
        <f t="shared" si="25"/>
        <v>5</v>
      </c>
      <c r="R102" s="29">
        <f t="shared" si="26"/>
        <v>0</v>
      </c>
      <c r="S102" s="29">
        <f t="shared" si="27"/>
        <v>0</v>
      </c>
      <c r="T102" s="29"/>
      <c r="U102" s="29"/>
    </row>
    <row r="103" spans="1:21" s="31" customFormat="1" ht="14.25">
      <c r="A103" s="166">
        <v>5</v>
      </c>
      <c r="B103" s="163" t="s">
        <v>34</v>
      </c>
      <c r="C103" s="244" t="s">
        <v>30</v>
      </c>
      <c r="D103" s="77">
        <v>15</v>
      </c>
      <c r="E103" s="156">
        <v>5</v>
      </c>
      <c r="F103" s="152"/>
      <c r="G103" s="156"/>
      <c r="H103" s="167"/>
      <c r="I103" s="154"/>
      <c r="J103" s="77"/>
      <c r="K103" s="48"/>
      <c r="L103" s="124"/>
      <c r="M103" s="84"/>
      <c r="N103" s="109">
        <f t="shared" si="22"/>
        <v>15</v>
      </c>
      <c r="O103" s="110">
        <f t="shared" si="23"/>
        <v>5</v>
      </c>
      <c r="P103" s="81">
        <f t="shared" si="24"/>
        <v>15</v>
      </c>
      <c r="Q103" s="28">
        <f t="shared" si="25"/>
        <v>5</v>
      </c>
      <c r="R103" s="29">
        <f t="shared" si="26"/>
        <v>0</v>
      </c>
      <c r="S103" s="29">
        <f t="shared" si="27"/>
        <v>0</v>
      </c>
      <c r="T103" s="29"/>
      <c r="U103" s="29"/>
    </row>
    <row r="104" spans="1:21" s="31" customFormat="1" ht="14.25">
      <c r="A104" s="85">
        <v>6</v>
      </c>
      <c r="B104" s="163" t="s">
        <v>35</v>
      </c>
      <c r="C104" s="244" t="s">
        <v>30</v>
      </c>
      <c r="D104" s="77">
        <v>14</v>
      </c>
      <c r="E104" s="156">
        <v>4</v>
      </c>
      <c r="F104" s="77"/>
      <c r="G104" s="144"/>
      <c r="H104" s="167"/>
      <c r="I104" s="154"/>
      <c r="J104" s="152"/>
      <c r="K104" s="36"/>
      <c r="L104" s="40"/>
      <c r="M104" s="165"/>
      <c r="N104" s="109">
        <f t="shared" si="22"/>
        <v>14</v>
      </c>
      <c r="O104" s="110">
        <f t="shared" si="23"/>
        <v>4</v>
      </c>
      <c r="P104" s="81">
        <f t="shared" si="24"/>
        <v>14</v>
      </c>
      <c r="Q104" s="28">
        <f t="shared" si="25"/>
        <v>4</v>
      </c>
      <c r="R104" s="29">
        <f t="shared" si="26"/>
        <v>0</v>
      </c>
      <c r="S104" s="29">
        <f t="shared" si="27"/>
        <v>0</v>
      </c>
      <c r="T104" s="29"/>
      <c r="U104" s="29"/>
    </row>
    <row r="105" spans="1:21" s="31" customFormat="1" ht="14.25">
      <c r="A105" s="85">
        <v>7</v>
      </c>
      <c r="B105" s="163" t="s">
        <v>36</v>
      </c>
      <c r="C105" s="244" t="s">
        <v>30</v>
      </c>
      <c r="D105" s="77">
        <v>13</v>
      </c>
      <c r="E105" s="156">
        <v>4</v>
      </c>
      <c r="F105" s="152"/>
      <c r="G105" s="156"/>
      <c r="H105" s="167"/>
      <c r="I105" s="154"/>
      <c r="J105" s="77"/>
      <c r="K105" s="36"/>
      <c r="L105" s="40"/>
      <c r="M105" s="142"/>
      <c r="N105" s="109">
        <f t="shared" si="22"/>
        <v>13</v>
      </c>
      <c r="O105" s="110">
        <f t="shared" si="23"/>
        <v>4</v>
      </c>
      <c r="P105" s="81">
        <f t="shared" si="24"/>
        <v>13</v>
      </c>
      <c r="Q105" s="28">
        <f t="shared" si="25"/>
        <v>4</v>
      </c>
      <c r="R105" s="29">
        <f t="shared" si="26"/>
        <v>0</v>
      </c>
      <c r="S105" s="29">
        <f t="shared" si="27"/>
        <v>0</v>
      </c>
      <c r="T105" s="29"/>
      <c r="U105" s="29"/>
    </row>
    <row r="106" spans="1:21" s="31" customFormat="1" ht="14.25">
      <c r="A106" s="85">
        <v>8</v>
      </c>
      <c r="B106" s="163" t="s">
        <v>37</v>
      </c>
      <c r="C106" s="244" t="s">
        <v>30</v>
      </c>
      <c r="D106" s="77">
        <v>12</v>
      </c>
      <c r="E106" s="156">
        <v>4</v>
      </c>
      <c r="F106" s="77"/>
      <c r="G106" s="144"/>
      <c r="H106" s="167"/>
      <c r="I106" s="154"/>
      <c r="J106" s="152"/>
      <c r="K106" s="36"/>
      <c r="L106" s="40"/>
      <c r="M106" s="142"/>
      <c r="N106" s="109">
        <f t="shared" si="22"/>
        <v>12</v>
      </c>
      <c r="O106" s="110">
        <f t="shared" si="23"/>
        <v>4</v>
      </c>
      <c r="P106" s="81">
        <f t="shared" si="24"/>
        <v>12</v>
      </c>
      <c r="Q106" s="28">
        <f t="shared" si="25"/>
        <v>4</v>
      </c>
      <c r="R106" s="29">
        <f t="shared" si="26"/>
        <v>0</v>
      </c>
      <c r="S106" s="29">
        <f t="shared" si="27"/>
        <v>0</v>
      </c>
      <c r="T106" s="29"/>
      <c r="U106" s="29"/>
    </row>
    <row r="107" spans="1:21" s="31" customFormat="1" ht="14.25">
      <c r="A107" s="85">
        <v>9</v>
      </c>
      <c r="B107" s="163" t="s">
        <v>38</v>
      </c>
      <c r="C107" s="244" t="s">
        <v>39</v>
      </c>
      <c r="D107" s="77">
        <v>11</v>
      </c>
      <c r="E107" s="156">
        <v>3.5</v>
      </c>
      <c r="F107" s="152"/>
      <c r="G107" s="156"/>
      <c r="H107" s="167"/>
      <c r="I107" s="154"/>
      <c r="J107" s="77"/>
      <c r="K107" s="48"/>
      <c r="L107" s="167"/>
      <c r="M107" s="154"/>
      <c r="N107" s="109">
        <f t="shared" si="22"/>
        <v>11</v>
      </c>
      <c r="O107" s="110">
        <f t="shared" si="23"/>
        <v>3.5</v>
      </c>
      <c r="P107" s="81">
        <f t="shared" si="24"/>
        <v>11</v>
      </c>
      <c r="Q107" s="28">
        <f t="shared" si="25"/>
        <v>3.5</v>
      </c>
      <c r="R107" s="29">
        <f t="shared" si="26"/>
        <v>0</v>
      </c>
      <c r="S107" s="29">
        <f t="shared" si="27"/>
        <v>0</v>
      </c>
      <c r="T107" s="29"/>
      <c r="U107" s="29"/>
    </row>
    <row r="108" spans="1:21" s="31" customFormat="1" ht="14.25">
      <c r="A108" s="85">
        <v>10</v>
      </c>
      <c r="B108" s="171" t="s">
        <v>40</v>
      </c>
      <c r="C108" s="244" t="s">
        <v>41</v>
      </c>
      <c r="D108" s="77">
        <v>10</v>
      </c>
      <c r="E108" s="156">
        <v>3</v>
      </c>
      <c r="F108" s="77"/>
      <c r="G108" s="144"/>
      <c r="H108" s="167"/>
      <c r="I108" s="154"/>
      <c r="J108" s="152"/>
      <c r="K108" s="36"/>
      <c r="L108" s="40"/>
      <c r="M108" s="165"/>
      <c r="N108" s="109">
        <f t="shared" si="22"/>
        <v>10</v>
      </c>
      <c r="O108" s="110">
        <f t="shared" si="23"/>
        <v>3</v>
      </c>
      <c r="P108" s="81">
        <f t="shared" si="24"/>
        <v>10</v>
      </c>
      <c r="Q108" s="28">
        <f t="shared" si="25"/>
        <v>3</v>
      </c>
      <c r="R108" s="29">
        <f t="shared" si="26"/>
        <v>0</v>
      </c>
      <c r="S108" s="29">
        <f t="shared" si="27"/>
        <v>0</v>
      </c>
      <c r="T108" s="29"/>
      <c r="U108" s="29"/>
    </row>
    <row r="109" spans="1:21" s="50" customFormat="1" ht="14.25">
      <c r="A109" s="85">
        <v>11</v>
      </c>
      <c r="B109" s="163" t="s">
        <v>42</v>
      </c>
      <c r="C109" s="244" t="s">
        <v>43</v>
      </c>
      <c r="D109" s="77">
        <v>9</v>
      </c>
      <c r="E109" s="156">
        <v>2</v>
      </c>
      <c r="F109" s="77"/>
      <c r="G109" s="156"/>
      <c r="H109" s="167"/>
      <c r="I109" s="154"/>
      <c r="J109" s="77"/>
      <c r="K109" s="48"/>
      <c r="L109" s="40"/>
      <c r="M109" s="142"/>
      <c r="N109" s="109">
        <f t="shared" si="22"/>
        <v>9</v>
      </c>
      <c r="O109" s="110">
        <f t="shared" si="23"/>
        <v>2</v>
      </c>
      <c r="P109" s="81">
        <f t="shared" si="24"/>
        <v>9</v>
      </c>
      <c r="Q109" s="28">
        <f t="shared" si="25"/>
        <v>2</v>
      </c>
      <c r="R109" s="29">
        <f t="shared" si="26"/>
        <v>0</v>
      </c>
      <c r="S109" s="29">
        <f t="shared" si="27"/>
        <v>0</v>
      </c>
      <c r="T109" s="29"/>
      <c r="U109" s="29"/>
    </row>
    <row r="110" spans="1:21" s="50" customFormat="1" ht="14.25">
      <c r="A110" s="168">
        <v>12</v>
      </c>
      <c r="B110" s="169" t="s">
        <v>44</v>
      </c>
      <c r="C110" s="249" t="s">
        <v>45</v>
      </c>
      <c r="D110" s="77">
        <v>8</v>
      </c>
      <c r="E110" s="156">
        <v>2</v>
      </c>
      <c r="F110" s="77"/>
      <c r="G110" s="144"/>
      <c r="H110" s="170"/>
      <c r="I110" s="153"/>
      <c r="J110" s="77"/>
      <c r="K110" s="36"/>
      <c r="L110" s="167"/>
      <c r="M110" s="154"/>
      <c r="N110" s="109">
        <f t="shared" si="22"/>
        <v>8</v>
      </c>
      <c r="O110" s="110">
        <f t="shared" si="23"/>
        <v>2</v>
      </c>
      <c r="P110" s="81">
        <f t="shared" si="24"/>
        <v>8</v>
      </c>
      <c r="Q110" s="28">
        <f t="shared" si="25"/>
        <v>2</v>
      </c>
      <c r="R110" s="29">
        <f t="shared" si="26"/>
        <v>0</v>
      </c>
      <c r="S110" s="29">
        <f t="shared" si="27"/>
        <v>0</v>
      </c>
      <c r="T110" s="29"/>
      <c r="U110" s="29"/>
    </row>
    <row r="111" spans="1:21" s="50" customFormat="1" ht="14.25">
      <c r="A111" s="168">
        <v>13</v>
      </c>
      <c r="B111" s="169" t="s">
        <v>46</v>
      </c>
      <c r="C111" s="249" t="s">
        <v>43</v>
      </c>
      <c r="D111" s="77">
        <v>7</v>
      </c>
      <c r="E111" s="156">
        <v>1</v>
      </c>
      <c r="F111" s="152"/>
      <c r="G111" s="156"/>
      <c r="H111" s="167"/>
      <c r="I111" s="154"/>
      <c r="J111" s="152"/>
      <c r="K111" s="36"/>
      <c r="L111" s="40"/>
      <c r="M111" s="165"/>
      <c r="N111" s="109">
        <f t="shared" si="22"/>
        <v>7</v>
      </c>
      <c r="O111" s="110">
        <f t="shared" si="23"/>
        <v>1</v>
      </c>
      <c r="P111" s="81">
        <f t="shared" si="24"/>
        <v>7</v>
      </c>
      <c r="Q111" s="28">
        <f t="shared" si="25"/>
        <v>1</v>
      </c>
      <c r="R111" s="29">
        <f t="shared" si="26"/>
        <v>0</v>
      </c>
      <c r="S111" s="29">
        <f t="shared" si="27"/>
        <v>0</v>
      </c>
      <c r="T111" s="29"/>
      <c r="U111" s="29"/>
    </row>
    <row r="112" spans="1:21" s="50" customFormat="1" ht="14.25">
      <c r="A112" s="168">
        <v>14</v>
      </c>
      <c r="B112" s="169"/>
      <c r="C112" s="249"/>
      <c r="D112" s="77"/>
      <c r="E112" s="144"/>
      <c r="F112" s="77"/>
      <c r="G112" s="144"/>
      <c r="H112" s="170"/>
      <c r="I112" s="153"/>
      <c r="J112" s="77"/>
      <c r="K112" s="36"/>
      <c r="L112" s="40"/>
      <c r="M112" s="142"/>
      <c r="N112" s="109">
        <f t="shared" si="22"/>
        <v>0</v>
      </c>
      <c r="O112" s="110">
        <f t="shared" si="23"/>
        <v>0</v>
      </c>
      <c r="P112" s="81">
        <f t="shared" si="24"/>
        <v>0</v>
      </c>
      <c r="Q112" s="28">
        <f t="shared" si="25"/>
        <v>0</v>
      </c>
      <c r="R112" s="29">
        <f t="shared" si="26"/>
        <v>0</v>
      </c>
      <c r="S112" s="29">
        <f t="shared" si="27"/>
        <v>0</v>
      </c>
      <c r="T112" s="29"/>
      <c r="U112" s="29"/>
    </row>
    <row r="113" spans="1:21" s="50" customFormat="1" ht="14.25">
      <c r="A113" s="85">
        <v>15</v>
      </c>
      <c r="B113" s="169"/>
      <c r="C113" s="250"/>
      <c r="D113" s="77"/>
      <c r="E113" s="144"/>
      <c r="F113" s="77"/>
      <c r="G113" s="144"/>
      <c r="H113" s="152"/>
      <c r="I113" s="156"/>
      <c r="J113" s="77"/>
      <c r="K113" s="36"/>
      <c r="L113" s="124"/>
      <c r="M113" s="84"/>
      <c r="N113" s="109">
        <f t="shared" si="22"/>
        <v>0</v>
      </c>
      <c r="O113" s="110">
        <f t="shared" si="23"/>
        <v>0</v>
      </c>
      <c r="P113" s="81">
        <f t="shared" si="24"/>
        <v>0</v>
      </c>
      <c r="Q113" s="28">
        <f t="shared" si="25"/>
        <v>0</v>
      </c>
      <c r="R113" s="29">
        <f t="shared" si="26"/>
        <v>0</v>
      </c>
      <c r="S113" s="29">
        <f t="shared" si="27"/>
        <v>0</v>
      </c>
      <c r="T113" s="29"/>
      <c r="U113" s="29"/>
    </row>
    <row r="114" spans="1:21" s="50" customFormat="1" ht="14.25">
      <c r="A114" s="168">
        <v>16</v>
      </c>
      <c r="B114" s="241"/>
      <c r="C114" s="245"/>
      <c r="D114" s="152"/>
      <c r="E114" s="156"/>
      <c r="F114" s="152"/>
      <c r="G114" s="156"/>
      <c r="H114" s="152"/>
      <c r="I114" s="156"/>
      <c r="J114" s="77"/>
      <c r="K114" s="48"/>
      <c r="L114" s="167"/>
      <c r="M114" s="154"/>
      <c r="N114" s="109">
        <f t="shared" si="22"/>
        <v>0</v>
      </c>
      <c r="O114" s="110">
        <f t="shared" si="23"/>
        <v>0</v>
      </c>
      <c r="P114" s="81">
        <f t="shared" si="24"/>
        <v>0</v>
      </c>
      <c r="Q114" s="28">
        <f t="shared" si="25"/>
        <v>0</v>
      </c>
      <c r="R114" s="29">
        <f t="shared" si="26"/>
        <v>0</v>
      </c>
      <c r="S114" s="29">
        <f t="shared" si="27"/>
        <v>0</v>
      </c>
      <c r="T114" s="29"/>
      <c r="U114" s="29"/>
    </row>
    <row r="115" spans="1:21" s="50" customFormat="1" ht="14.25">
      <c r="A115" s="168">
        <v>17</v>
      </c>
      <c r="B115" s="163"/>
      <c r="C115" s="251"/>
      <c r="D115" s="77"/>
      <c r="E115" s="153"/>
      <c r="F115" s="77"/>
      <c r="G115" s="154"/>
      <c r="H115" s="152"/>
      <c r="I115" s="156"/>
      <c r="J115" s="77"/>
      <c r="K115" s="36"/>
      <c r="L115" s="40"/>
      <c r="M115" s="142"/>
      <c r="N115" s="109">
        <f t="shared" si="22"/>
        <v>0</v>
      </c>
      <c r="O115" s="110">
        <f t="shared" si="23"/>
        <v>0</v>
      </c>
      <c r="P115" s="81">
        <f t="shared" si="24"/>
        <v>0</v>
      </c>
      <c r="Q115" s="28">
        <f t="shared" si="25"/>
        <v>0</v>
      </c>
      <c r="R115" s="29">
        <f t="shared" si="26"/>
        <v>0</v>
      </c>
      <c r="S115" s="29">
        <f t="shared" si="27"/>
        <v>0</v>
      </c>
      <c r="T115" s="29"/>
      <c r="U115" s="29"/>
    </row>
    <row r="116" spans="1:21" s="50" customFormat="1" ht="14.25">
      <c r="A116" s="85">
        <v>18</v>
      </c>
      <c r="B116" s="163"/>
      <c r="C116" s="251"/>
      <c r="D116" s="152"/>
      <c r="E116" s="153"/>
      <c r="F116" s="152"/>
      <c r="G116" s="153"/>
      <c r="H116" s="77"/>
      <c r="I116" s="144"/>
      <c r="J116" s="77"/>
      <c r="K116" s="36"/>
      <c r="L116" s="167"/>
      <c r="M116" s="172"/>
      <c r="N116" s="109">
        <f t="shared" si="22"/>
        <v>0</v>
      </c>
      <c r="O116" s="110">
        <f t="shared" si="23"/>
        <v>0</v>
      </c>
      <c r="P116" s="81">
        <f t="shared" si="24"/>
        <v>0</v>
      </c>
      <c r="Q116" s="28">
        <f t="shared" si="25"/>
        <v>0</v>
      </c>
      <c r="R116" s="29">
        <f t="shared" si="26"/>
        <v>0</v>
      </c>
      <c r="S116" s="29">
        <f t="shared" si="27"/>
        <v>0</v>
      </c>
      <c r="T116" s="29"/>
      <c r="U116" s="29"/>
    </row>
    <row r="117" spans="1:21" s="50" customFormat="1" ht="14.25">
      <c r="A117" s="168">
        <v>19</v>
      </c>
      <c r="B117" s="163"/>
      <c r="C117" s="251"/>
      <c r="D117" s="77"/>
      <c r="E117" s="154"/>
      <c r="F117" s="152"/>
      <c r="G117" s="153"/>
      <c r="H117" s="152"/>
      <c r="I117" s="156"/>
      <c r="J117" s="77"/>
      <c r="K117" s="36"/>
      <c r="L117" s="40"/>
      <c r="M117" s="142"/>
      <c r="N117" s="109">
        <f t="shared" si="22"/>
        <v>0</v>
      </c>
      <c r="O117" s="110">
        <f t="shared" si="23"/>
        <v>0</v>
      </c>
      <c r="P117" s="81">
        <f t="shared" si="24"/>
        <v>0</v>
      </c>
      <c r="Q117" s="28">
        <f t="shared" si="25"/>
        <v>0</v>
      </c>
      <c r="R117" s="29">
        <f t="shared" si="26"/>
        <v>0</v>
      </c>
      <c r="S117" s="29">
        <f t="shared" si="27"/>
        <v>0</v>
      </c>
      <c r="T117" s="29"/>
      <c r="U117" s="29"/>
    </row>
    <row r="118" spans="1:21" s="50" customFormat="1" ht="14.25">
      <c r="A118" s="168">
        <v>20</v>
      </c>
      <c r="B118" s="163"/>
      <c r="C118" s="251"/>
      <c r="D118" s="77"/>
      <c r="E118" s="154"/>
      <c r="F118" s="77"/>
      <c r="G118" s="154"/>
      <c r="H118" s="152"/>
      <c r="I118" s="156"/>
      <c r="J118" s="77"/>
      <c r="K118" s="36"/>
      <c r="L118" s="40"/>
      <c r="M118" s="142"/>
      <c r="N118" s="109">
        <f t="shared" si="22"/>
        <v>0</v>
      </c>
      <c r="O118" s="110">
        <f t="shared" si="23"/>
        <v>0</v>
      </c>
      <c r="P118" s="81">
        <f t="shared" si="24"/>
        <v>0</v>
      </c>
      <c r="Q118" s="28">
        <f t="shared" si="25"/>
        <v>0</v>
      </c>
      <c r="R118" s="29">
        <f t="shared" si="26"/>
        <v>0</v>
      </c>
      <c r="S118" s="29">
        <f t="shared" si="27"/>
        <v>0</v>
      </c>
      <c r="T118" s="29"/>
      <c r="U118" s="29"/>
    </row>
    <row r="119" spans="1:21" s="50" customFormat="1" ht="14.25">
      <c r="A119" s="168">
        <v>21</v>
      </c>
      <c r="B119" s="169"/>
      <c r="C119" s="249"/>
      <c r="D119" s="152"/>
      <c r="E119" s="153"/>
      <c r="F119" s="77"/>
      <c r="G119" s="88"/>
      <c r="H119" s="152"/>
      <c r="I119" s="153"/>
      <c r="J119" s="152"/>
      <c r="K119" s="36"/>
      <c r="L119" s="40"/>
      <c r="M119" s="142"/>
      <c r="N119" s="109">
        <f t="shared" si="22"/>
        <v>0</v>
      </c>
      <c r="O119" s="110">
        <f t="shared" si="23"/>
        <v>0</v>
      </c>
      <c r="P119" s="81">
        <f t="shared" si="24"/>
        <v>0</v>
      </c>
      <c r="Q119" s="28">
        <f t="shared" si="25"/>
        <v>0</v>
      </c>
      <c r="R119" s="29">
        <f t="shared" si="26"/>
        <v>0</v>
      </c>
      <c r="S119" s="29">
        <f t="shared" si="27"/>
        <v>0</v>
      </c>
      <c r="T119" s="29"/>
      <c r="U119" s="29"/>
    </row>
    <row r="120" spans="1:21" s="50" customFormat="1" ht="14.25">
      <c r="A120" s="168">
        <v>22</v>
      </c>
      <c r="B120" s="169"/>
      <c r="C120" s="249"/>
      <c r="D120" s="77"/>
      <c r="E120" s="154"/>
      <c r="F120" s="77"/>
      <c r="G120" s="154"/>
      <c r="H120" s="152"/>
      <c r="I120" s="153"/>
      <c r="J120" s="77"/>
      <c r="K120" s="36"/>
      <c r="L120" s="40"/>
      <c r="M120" s="142"/>
      <c r="N120" s="109">
        <f t="shared" si="22"/>
        <v>0</v>
      </c>
      <c r="O120" s="110">
        <f t="shared" si="23"/>
        <v>0</v>
      </c>
      <c r="P120" s="81">
        <f t="shared" si="24"/>
        <v>0</v>
      </c>
      <c r="Q120" s="28">
        <f t="shared" si="25"/>
        <v>0</v>
      </c>
      <c r="R120" s="29">
        <f t="shared" si="26"/>
        <v>0</v>
      </c>
      <c r="S120" s="29">
        <f t="shared" si="27"/>
        <v>0</v>
      </c>
      <c r="T120" s="29"/>
      <c r="U120" s="29"/>
    </row>
    <row r="121" spans="1:21" s="50" customFormat="1" ht="14.25">
      <c r="A121" s="168">
        <v>23</v>
      </c>
      <c r="B121" s="169"/>
      <c r="C121" s="249"/>
      <c r="D121" s="77"/>
      <c r="E121" s="154"/>
      <c r="F121" s="77"/>
      <c r="G121" s="154"/>
      <c r="H121" s="77"/>
      <c r="I121" s="154"/>
      <c r="J121" s="77"/>
      <c r="K121" s="36"/>
      <c r="L121" s="167"/>
      <c r="M121" s="154"/>
      <c r="N121" s="109">
        <f t="shared" si="22"/>
        <v>0</v>
      </c>
      <c r="O121" s="110">
        <f t="shared" si="23"/>
        <v>0</v>
      </c>
      <c r="P121" s="81">
        <f t="shared" si="24"/>
        <v>0</v>
      </c>
      <c r="Q121" s="28">
        <f t="shared" si="25"/>
        <v>0</v>
      </c>
      <c r="R121" s="29">
        <f t="shared" si="26"/>
        <v>0</v>
      </c>
      <c r="S121" s="29">
        <f t="shared" si="27"/>
        <v>0</v>
      </c>
      <c r="T121" s="29"/>
      <c r="U121" s="29"/>
    </row>
    <row r="122" spans="1:21" s="50" customFormat="1" ht="14.25">
      <c r="A122" s="168">
        <v>24</v>
      </c>
      <c r="B122" s="169"/>
      <c r="C122" s="250"/>
      <c r="D122" s="152"/>
      <c r="E122" s="153"/>
      <c r="F122" s="152"/>
      <c r="G122" s="153"/>
      <c r="H122" s="152"/>
      <c r="I122" s="153"/>
      <c r="J122" s="77"/>
      <c r="K122" s="36"/>
      <c r="L122" s="167"/>
      <c r="M122" s="154"/>
      <c r="N122" s="109">
        <f t="shared" si="22"/>
        <v>0</v>
      </c>
      <c r="O122" s="110">
        <f t="shared" si="23"/>
        <v>0</v>
      </c>
      <c r="P122" s="81">
        <f t="shared" si="24"/>
        <v>0</v>
      </c>
      <c r="Q122" s="28">
        <f t="shared" si="25"/>
        <v>0</v>
      </c>
      <c r="R122" s="29">
        <f t="shared" si="26"/>
        <v>0</v>
      </c>
      <c r="S122" s="29">
        <f t="shared" si="27"/>
        <v>0</v>
      </c>
      <c r="T122" s="29"/>
      <c r="U122" s="29"/>
    </row>
    <row r="123" spans="1:19" s="29" customFormat="1" ht="14.25">
      <c r="A123" s="168">
        <v>25</v>
      </c>
      <c r="B123" s="241"/>
      <c r="C123" s="250"/>
      <c r="D123" s="77"/>
      <c r="E123" s="154"/>
      <c r="F123" s="77"/>
      <c r="G123" s="154"/>
      <c r="H123" s="77"/>
      <c r="I123" s="153"/>
      <c r="J123" s="77"/>
      <c r="K123" s="36"/>
      <c r="L123" s="167"/>
      <c r="M123" s="154"/>
      <c r="N123" s="109">
        <f aca="true" t="shared" si="28" ref="N123:O125">SUM(D123+F123+H123+J123+L123)</f>
        <v>0</v>
      </c>
      <c r="O123" s="110">
        <f t="shared" si="28"/>
        <v>0</v>
      </c>
      <c r="P123" s="81">
        <f>SUM(D123,F123,H123,J123,L123)-S123</f>
        <v>0</v>
      </c>
      <c r="Q123" s="28">
        <f>SUM(E123,G123,I123,K123,M123)-R123</f>
        <v>0</v>
      </c>
      <c r="R123" s="29">
        <f t="shared" si="26"/>
        <v>0</v>
      </c>
      <c r="S123" s="29">
        <f t="shared" si="27"/>
        <v>0</v>
      </c>
    </row>
    <row r="124" spans="1:19" s="29" customFormat="1" ht="14.25">
      <c r="A124" s="168">
        <v>26</v>
      </c>
      <c r="B124" s="241"/>
      <c r="C124" s="250"/>
      <c r="D124" s="77"/>
      <c r="E124" s="156"/>
      <c r="F124" s="77"/>
      <c r="G124" s="156"/>
      <c r="H124" s="77"/>
      <c r="I124" s="153"/>
      <c r="J124" s="77"/>
      <c r="K124" s="36"/>
      <c r="L124" s="167"/>
      <c r="M124" s="154"/>
      <c r="N124" s="109">
        <f t="shared" si="28"/>
        <v>0</v>
      </c>
      <c r="O124" s="110">
        <f t="shared" si="28"/>
        <v>0</v>
      </c>
      <c r="P124" s="81">
        <f>SUM(D124,F124,H124,J124,L124)-S124</f>
        <v>0</v>
      </c>
      <c r="Q124" s="28">
        <f>SUM(E124,G124,I124,K124,M124)-R124</f>
        <v>0</v>
      </c>
      <c r="R124" s="29">
        <f t="shared" si="26"/>
        <v>0</v>
      </c>
      <c r="S124" s="29">
        <f t="shared" si="27"/>
        <v>0</v>
      </c>
    </row>
    <row r="125" spans="1:19" ht="15">
      <c r="A125" s="168">
        <v>27</v>
      </c>
      <c r="B125" s="242"/>
      <c r="C125" s="250"/>
      <c r="D125" s="35"/>
      <c r="E125" s="36"/>
      <c r="F125" s="35"/>
      <c r="G125" s="36"/>
      <c r="H125" s="32"/>
      <c r="I125" s="84"/>
      <c r="J125" s="32"/>
      <c r="K125" s="36"/>
      <c r="L125" s="40"/>
      <c r="M125" s="142"/>
      <c r="N125" s="109">
        <f t="shared" si="28"/>
        <v>0</v>
      </c>
      <c r="O125" s="110">
        <f t="shared" si="28"/>
        <v>0</v>
      </c>
      <c r="P125" s="81">
        <f>SUM(D125,F125,H125,J125,L125)-S125</f>
        <v>0</v>
      </c>
      <c r="Q125" s="28">
        <f>SUM(E125,G125,I125,K125,M125)-R125</f>
        <v>0</v>
      </c>
      <c r="R125" s="29">
        <f t="shared" si="26"/>
        <v>0</v>
      </c>
      <c r="S125" s="29">
        <f t="shared" si="27"/>
        <v>0</v>
      </c>
    </row>
    <row r="126" spans="2:6" ht="15">
      <c r="B126" s="31"/>
      <c r="C126" s="29"/>
      <c r="D126" s="65"/>
      <c r="E126" s="66"/>
      <c r="F126" s="67"/>
    </row>
    <row r="127" spans="2:9" ht="15">
      <c r="B127" s="173" t="s">
        <v>21</v>
      </c>
      <c r="C127" s="173"/>
      <c r="D127" s="174"/>
      <c r="E127" s="175"/>
      <c r="F127" s="176"/>
      <c r="G127" s="175"/>
      <c r="H127" s="177"/>
      <c r="I127" s="175"/>
    </row>
    <row r="128" spans="2:6" ht="15">
      <c r="B128" s="111" t="s">
        <v>22</v>
      </c>
      <c r="C128" s="29"/>
      <c r="D128" s="65"/>
      <c r="E128" s="66"/>
      <c r="F128" s="67"/>
    </row>
    <row r="129" ht="15">
      <c r="B129" s="111" t="s">
        <v>17</v>
      </c>
    </row>
    <row r="131" spans="1:10" ht="15">
      <c r="A131" s="112"/>
      <c r="B131" s="113" t="s">
        <v>23</v>
      </c>
      <c r="C131" s="113"/>
      <c r="D131" s="114"/>
      <c r="E131" s="115"/>
      <c r="F131" s="116"/>
      <c r="G131" s="115"/>
      <c r="H131" s="117"/>
      <c r="I131" s="115"/>
      <c r="J131" s="118"/>
    </row>
  </sheetData>
  <sheetProtection/>
  <mergeCells count="11">
    <mergeCell ref="F3:G3"/>
    <mergeCell ref="H3:I3"/>
    <mergeCell ref="J3:K3"/>
    <mergeCell ref="L3:M3"/>
    <mergeCell ref="D3:E3"/>
    <mergeCell ref="P2:Q2"/>
    <mergeCell ref="D2:E2"/>
    <mergeCell ref="F2:G2"/>
    <mergeCell ref="H2:I2"/>
    <mergeCell ref="J2:K2"/>
    <mergeCell ref="L2:M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2019-10-26T17:34:54Z</dcterms:modified>
  <cp:category/>
  <cp:version/>
  <cp:contentType/>
  <cp:contentStatus/>
</cp:coreProperties>
</file>