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8" yWindow="65524" windowWidth="10200" windowHeight="8172" tabRatio="889" activeTab="2"/>
  </bookViews>
  <sheets>
    <sheet name="HD18" sheetId="1" r:id="rId1"/>
    <sheet name="HD14" sheetId="2" r:id="rId2"/>
    <sheet name="HD12" sheetId="3" r:id="rId3"/>
    <sheet name="HD10" sheetId="4" r:id="rId4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<sst xmlns="http://schemas.openxmlformats.org/spreadsheetml/2006/main" count="613" uniqueCount="308">
  <si>
    <t>Jméno</t>
  </si>
  <si>
    <t>Oddíl</t>
  </si>
  <si>
    <t>Celkem</t>
  </si>
  <si>
    <t>D14+H14</t>
  </si>
  <si>
    <t>D12+H12</t>
  </si>
  <si>
    <t>D10+H10</t>
  </si>
  <si>
    <t>Skóre</t>
  </si>
  <si>
    <t>D18+H18</t>
  </si>
  <si>
    <t>Body</t>
  </si>
  <si>
    <t>Dívky</t>
  </si>
  <si>
    <t>Celkem ze 4 nejlepších</t>
  </si>
  <si>
    <t>Skóre ze 4 nejlepších</t>
  </si>
  <si>
    <t>nejmenší počet bodů z 5 turnajů</t>
  </si>
  <si>
    <t>nejmenší skóre z 5 turnajů</t>
  </si>
  <si>
    <t>Krnov</t>
  </si>
  <si>
    <t>Ostrava</t>
  </si>
  <si>
    <t>Havířov</t>
  </si>
  <si>
    <t>Pokud se někdo z PP umístí v na postupovém místě z KP (počet postupových míst stanovuje ŠSČR) přechází právo postupu na dalšího v pořadí</t>
  </si>
  <si>
    <t>Frýdek-Místek</t>
  </si>
  <si>
    <t>Dolní Benešov</t>
  </si>
  <si>
    <t>Konečné pořadí</t>
  </si>
  <si>
    <r>
      <t xml:space="preserve">H8, </t>
    </r>
    <r>
      <rPr>
        <sz val="12"/>
        <color indexed="10"/>
        <rFont val="Calibri"/>
        <family val="2"/>
      </rPr>
      <t>D8</t>
    </r>
    <r>
      <rPr>
        <sz val="12"/>
        <rFont val="Calibri"/>
        <family val="2"/>
      </rPr>
      <t xml:space="preserve"> = vyhodnocovaná kategorie do 8 let pro děti s ročníkem narození 2012 a mladší (hoši i dívky)</t>
    </r>
  </si>
  <si>
    <t>PP (XY) = Přímý postup na MČR 2020 v rapid šachu na základě výsledku z MČR 2019 a postupového klíče ŠSČR (označení kategorie přímého postupu)</t>
  </si>
  <si>
    <t xml:space="preserve">Počet postupujících na MČR 2020 stanovený KM ŠSČR dle přepočtu registrovaných hráčů našeho kraje v ŠSČR </t>
  </si>
  <si>
    <t>PP (XY) = Přímý postup na MČR 2020 v rapid šachu na základě výsledku z MČR 2018 a postupového klíče ŠSČR (označení kategorie přímého postupu)</t>
  </si>
  <si>
    <t>KRAJSKÝ PŘEBOR V RAPID ŠACHU 2019/20-  KATEGORIE DO 10 LET (ročník 2010 a ml.)</t>
  </si>
  <si>
    <t>KRAJSKÝ PŘEBOR V RAPID ŠACHU 2019/20  -  KATEGORIE DO 18 LET (ročník 2002 a ml.)</t>
  </si>
  <si>
    <t>KRAJSKÝ PŘEBOR V RAPID ŠACHU 2019/20  -  KATEGORIE DO 14 LET (ročník 2006 a ml.)</t>
  </si>
  <si>
    <t>KRAJSKÝ PŘEBOR V RAPID ŠACHU 2019/20  -  KATEGORIE DO 12 LET (ročník 2008 a ml.)</t>
  </si>
  <si>
    <t>Horková Tereza</t>
  </si>
  <si>
    <t>Beskydská šachová škola z.s.</t>
  </si>
  <si>
    <t>Bartečková Valérie</t>
  </si>
  <si>
    <t>Buchtová Viktorie</t>
  </si>
  <si>
    <t>Mičová Barbora</t>
  </si>
  <si>
    <t>Tichá Valérie</t>
  </si>
  <si>
    <t>Bartečková Nikol</t>
  </si>
  <si>
    <t>Böhmová Štěpánka</t>
  </si>
  <si>
    <t>TJ Slovan Havířov</t>
  </si>
  <si>
    <t>Krišicová Neli</t>
  </si>
  <si>
    <t>TŽ Třinec</t>
  </si>
  <si>
    <t>Špetlová Stella</t>
  </si>
  <si>
    <t>Lokomotiva Krnov</t>
  </si>
  <si>
    <t>Vicherová Alice</t>
  </si>
  <si>
    <t>TJ Ostrava</t>
  </si>
  <si>
    <t>Kadlecová Alena</t>
  </si>
  <si>
    <t>Létal Hynek</t>
  </si>
  <si>
    <t>Šotek Šimon</t>
  </si>
  <si>
    <t>Slezan Opava</t>
  </si>
  <si>
    <t>Bulawa Adam</t>
  </si>
  <si>
    <t>SK Slavia Orlová</t>
  </si>
  <si>
    <t>Koždoň Marek</t>
  </si>
  <si>
    <t>Matusík Petr</t>
  </si>
  <si>
    <t>Boff Ondřej</t>
  </si>
  <si>
    <t>Grček Matyáš</t>
  </si>
  <si>
    <t>TJ Město Albrechtice z.s.</t>
  </si>
  <si>
    <t>Hulva Denny</t>
  </si>
  <si>
    <t>Rotter Dominik</t>
  </si>
  <si>
    <t>Milek Tobias</t>
  </si>
  <si>
    <t>Mydlář Matěj</t>
  </si>
  <si>
    <t>Czudek Ondřej</t>
  </si>
  <si>
    <t>Šiška Antonín</t>
  </si>
  <si>
    <t>Lumbert Filip</t>
  </si>
  <si>
    <t>Bala Matěj</t>
  </si>
  <si>
    <t>Formánek Eduard</t>
  </si>
  <si>
    <t>Plaček Matyáš</t>
  </si>
  <si>
    <t>ŠK TJ Dolní Benešov</t>
  </si>
  <si>
    <t>Švec Štěpán</t>
  </si>
  <si>
    <t>Strnad Adam</t>
  </si>
  <si>
    <t>Orel Matyáš</t>
  </si>
  <si>
    <t>Rybár Matyáš</t>
  </si>
  <si>
    <t>Sokol Vrbno p/P</t>
  </si>
  <si>
    <t>Brejcha Lukáš</t>
  </si>
  <si>
    <t>Šachová škola Bohumín, z.s.</t>
  </si>
  <si>
    <t>Bělocký Daniel</t>
  </si>
  <si>
    <t>Hlaváč Petr</t>
  </si>
  <si>
    <t>Interchess z.s.</t>
  </si>
  <si>
    <t>Mrázek Matouš</t>
  </si>
  <si>
    <t>Gajdoš Marek</t>
  </si>
  <si>
    <t>Gögh Antonín</t>
  </si>
  <si>
    <t>Šotek Matěj</t>
  </si>
  <si>
    <t>Gögh Miroslav</t>
  </si>
  <si>
    <t>lokomotiva Krnov</t>
  </si>
  <si>
    <t>Dragoun Matyáš</t>
  </si>
  <si>
    <t>Strnad Filip</t>
  </si>
  <si>
    <t>Zvědělík Jakub</t>
  </si>
  <si>
    <t>Šrajer Šimon</t>
  </si>
  <si>
    <t>Orel Opava</t>
  </si>
  <si>
    <t>Kožiál Ondřej</t>
  </si>
  <si>
    <t>Tiahnibok Jiří</t>
  </si>
  <si>
    <t>Sperlich Sebastian</t>
  </si>
  <si>
    <t>Záveský Jakub</t>
  </si>
  <si>
    <t>Veselý Jan</t>
  </si>
  <si>
    <t>Neuvirt Jakub</t>
  </si>
  <si>
    <t>Fonš Dominik</t>
  </si>
  <si>
    <t>Szeke Ondřej</t>
  </si>
  <si>
    <t>Bartečková Denisa</t>
  </si>
  <si>
    <t>Filipová Vanesa</t>
  </si>
  <si>
    <t>Sikorová Jana</t>
  </si>
  <si>
    <t>Lacková Ludmila</t>
  </si>
  <si>
    <t>Andilová Klára</t>
  </si>
  <si>
    <t>Kennedy Ingrid</t>
  </si>
  <si>
    <t>Raszková Pavlína</t>
  </si>
  <si>
    <t>Kubelová Sarah</t>
  </si>
  <si>
    <t>Mydlářová Daniela</t>
  </si>
  <si>
    <t>Šigut Ondřej</t>
  </si>
  <si>
    <t>Roček Lukáš</t>
  </si>
  <si>
    <t>Matusík Ondřej</t>
  </si>
  <si>
    <t>Zemek Antonín</t>
  </si>
  <si>
    <t>Buchta Bartoloměj</t>
  </si>
  <si>
    <t>Malik Vojtěch</t>
  </si>
  <si>
    <t>Stříž Tadeáš</t>
  </si>
  <si>
    <t>Sobek David</t>
  </si>
  <si>
    <t>Golec Matyáš</t>
  </si>
  <si>
    <t>Očko Nikolas</t>
  </si>
  <si>
    <t>Krótki Lukáš</t>
  </si>
  <si>
    <t>Porubčan Antonín</t>
  </si>
  <si>
    <t>Osina Jaromír</t>
  </si>
  <si>
    <t>Ziakas Damián</t>
  </si>
  <si>
    <t>Létal Jonáš</t>
  </si>
  <si>
    <t>Říman David</t>
  </si>
  <si>
    <t>Chodura Michal</t>
  </si>
  <si>
    <t>Sekyra Vojtěch</t>
  </si>
  <si>
    <t>Říman Natan</t>
  </si>
  <si>
    <t>Bitta Ondřej</t>
  </si>
  <si>
    <t>Šrajer Matěj</t>
  </si>
  <si>
    <t>Daněk Oskar</t>
  </si>
  <si>
    <t>Novotný Jan</t>
  </si>
  <si>
    <t>Hudeček Hubert</t>
  </si>
  <si>
    <t>Baier Patrik</t>
  </si>
  <si>
    <t>Juchelka Theodor</t>
  </si>
  <si>
    <t>Strokosz Matěj</t>
  </si>
  <si>
    <t>Kusyn Oliver</t>
  </si>
  <si>
    <t>Ozorovský Jindřich</t>
  </si>
  <si>
    <t>Šachový klub Bruntál</t>
  </si>
  <si>
    <t>Holaň Kryštof</t>
  </si>
  <si>
    <t>Vrba Jan</t>
  </si>
  <si>
    <t>Šachový klub Bruntál  z.s.</t>
  </si>
  <si>
    <t>Hudecz David</t>
  </si>
  <si>
    <t>Kadlec Jaroslav</t>
  </si>
  <si>
    <t>Krečmer Filip</t>
  </si>
  <si>
    <t>ŠO Jiskra Rýmařov</t>
  </si>
  <si>
    <t>Pleský Maxim</t>
  </si>
  <si>
    <t>Grygarz Viktor</t>
  </si>
  <si>
    <t>Schreiber Erich</t>
  </si>
  <si>
    <t>Mlčoch Michael</t>
  </si>
  <si>
    <t>Galáš Petr</t>
  </si>
  <si>
    <t>Ondera Matěj</t>
  </si>
  <si>
    <t>Cicvárek Štěpán</t>
  </si>
  <si>
    <t>Belaník Oliver</t>
  </si>
  <si>
    <t>Holub Ivan</t>
  </si>
  <si>
    <t>Hamšík Milan</t>
  </si>
  <si>
    <t>Procházka Petr</t>
  </si>
  <si>
    <t>Fárková Kateřina</t>
  </si>
  <si>
    <t>Tichá Sofie</t>
  </si>
  <si>
    <t>Stříbná Julie</t>
  </si>
  <si>
    <t>Šebenová Radka</t>
  </si>
  <si>
    <t>Remešová Kateřina</t>
  </si>
  <si>
    <t>Jaššová Natálie</t>
  </si>
  <si>
    <t>Mrázek Roman</t>
  </si>
  <si>
    <t>Lička Denis</t>
  </si>
  <si>
    <t>Kaňák Matyáš</t>
  </si>
  <si>
    <t>Zámarský Patrik</t>
  </si>
  <si>
    <t>Vašínek Martin</t>
  </si>
  <si>
    <t>Pelc Adam</t>
  </si>
  <si>
    <t>Brückmann Jan Gregor</t>
  </si>
  <si>
    <t>Škopík Jakub</t>
  </si>
  <si>
    <t>Gřes Michal</t>
  </si>
  <si>
    <t>Nezval Petr</t>
  </si>
  <si>
    <t>Fárek Vojtěch</t>
  </si>
  <si>
    <t>Weczerek Jan</t>
  </si>
  <si>
    <t>Chovanec Alexandr</t>
  </si>
  <si>
    <t>Perout Martin</t>
  </si>
  <si>
    <t>Říman Aron</t>
  </si>
  <si>
    <t>Stilecz David</t>
  </si>
  <si>
    <t>Boff Vojtěch</t>
  </si>
  <si>
    <t>Šolc Erik</t>
  </si>
  <si>
    <t>Kolomazník Martin</t>
  </si>
  <si>
    <t>Nikel Matouš</t>
  </si>
  <si>
    <t>Kumarcis Georgios</t>
  </si>
  <si>
    <t>Brcháň Vojtěch</t>
  </si>
  <si>
    <t>Fonš Daniel</t>
  </si>
  <si>
    <t>Svatoň Roman</t>
  </si>
  <si>
    <t>Gruss Patrik</t>
  </si>
  <si>
    <t>Jureček Josef</t>
  </si>
  <si>
    <t>Kozelský Antonín</t>
  </si>
  <si>
    <t>Nguyen Dominik</t>
  </si>
  <si>
    <t>Veliký Lukáš</t>
  </si>
  <si>
    <t>Cigánek Viktor</t>
  </si>
  <si>
    <t>TJ Tatran Město Albrechtice</t>
  </si>
  <si>
    <t>Nedělová Natálie</t>
  </si>
  <si>
    <t>Kučera Tomáš</t>
  </si>
  <si>
    <t>Mlýnek Stanislav</t>
  </si>
  <si>
    <t>Vicher Jan</t>
  </si>
  <si>
    <t>Mikesch Dalibor</t>
  </si>
  <si>
    <t>Šlachta Jan</t>
  </si>
  <si>
    <t>Jaššo Matěj</t>
  </si>
  <si>
    <t>Fryč Lukáš</t>
  </si>
  <si>
    <t>Klapuch Dominik</t>
  </si>
  <si>
    <t>Grček Tomáš</t>
  </si>
  <si>
    <t>Lanča Petr David</t>
  </si>
  <si>
    <t>Čech Petr</t>
  </si>
  <si>
    <t>Tomanec Samuel</t>
  </si>
  <si>
    <t>Šebena Patrik</t>
  </si>
  <si>
    <t>Nezval Filip</t>
  </si>
  <si>
    <t>Brettschneider Petr</t>
  </si>
  <si>
    <t>Frolík Vojtěch</t>
  </si>
  <si>
    <t>ŠO TJ Velká Polom</t>
  </si>
  <si>
    <t>Liberda Adam</t>
  </si>
  <si>
    <t>Šolc Marek</t>
  </si>
  <si>
    <t>Dudová Pavlína</t>
  </si>
  <si>
    <t>Farkaš Michal</t>
  </si>
  <si>
    <t>Lokomotiva Krnov (N)</t>
  </si>
  <si>
    <t>Klega Tomáš</t>
  </si>
  <si>
    <t>ŠK Šenov</t>
  </si>
  <si>
    <t>Konečný Jakub</t>
  </si>
  <si>
    <t>Kristl Matěj</t>
  </si>
  <si>
    <t>Lanča Michael Filip</t>
  </si>
  <si>
    <t>Neděla Adam</t>
  </si>
  <si>
    <t>Pekárek Vojtěch</t>
  </si>
  <si>
    <t>Šumský Miroslav</t>
  </si>
  <si>
    <t>Wala Jan</t>
  </si>
  <si>
    <t>Kubányi Robert</t>
  </si>
  <si>
    <t>Šachový klub Ostrava-Jih</t>
  </si>
  <si>
    <t>Topalidisová Tereza</t>
  </si>
  <si>
    <t>Bjolek Jan</t>
  </si>
  <si>
    <t>Blahut Vladislav</t>
  </si>
  <si>
    <t>Bobek Sebastian</t>
  </si>
  <si>
    <t>SK Slavia Orlová (N)</t>
  </si>
  <si>
    <t>Čermák Vít</t>
  </si>
  <si>
    <t>Filipek Henryk</t>
  </si>
  <si>
    <t>Holotňák Milan</t>
  </si>
  <si>
    <t>Kristl Šimon</t>
  </si>
  <si>
    <t>TJ Ostrava (N)</t>
  </si>
  <si>
    <t>Kuča Vladimír</t>
  </si>
  <si>
    <t>Piterka Vojtěch</t>
  </si>
  <si>
    <t>Revenda Michal</t>
  </si>
  <si>
    <t>Slavíček David</t>
  </si>
  <si>
    <t>Štefek Daniel</t>
  </si>
  <si>
    <t>Štix Jáchym</t>
  </si>
  <si>
    <t>Veit Marek</t>
  </si>
  <si>
    <t>Zuczek Tadeáš</t>
  </si>
  <si>
    <t>Böhmová Anežka</t>
  </si>
  <si>
    <t>Veselá Rozálie</t>
  </si>
  <si>
    <t>Birčák Filip</t>
  </si>
  <si>
    <t>Cymorek Karel</t>
  </si>
  <si>
    <t>Friml Václav</t>
  </si>
  <si>
    <t>Jurda Kryštof</t>
  </si>
  <si>
    <t>ŠK Šenov (N)</t>
  </si>
  <si>
    <t>Knettig Matyáš</t>
  </si>
  <si>
    <t>Kunc Ondřej</t>
  </si>
  <si>
    <t>Kutáč Jakub</t>
  </si>
  <si>
    <t>Pánek Viktor</t>
  </si>
  <si>
    <t>Polák Jakub</t>
  </si>
  <si>
    <t>Stavárek Marek</t>
  </si>
  <si>
    <t>Štix Vítek</t>
  </si>
  <si>
    <t>Vaněk Jakub</t>
  </si>
  <si>
    <t>Cymorková Alžběta</t>
  </si>
  <si>
    <t>Prusková Justýna</t>
  </si>
  <si>
    <t>Bojko Štěpán</t>
  </si>
  <si>
    <t>Duda Dominik</t>
  </si>
  <si>
    <t>Friedl Marek</t>
  </si>
  <si>
    <t>Beskydská šachová škola z.s. (N)</t>
  </si>
  <si>
    <t>Slezan Opava (N)</t>
  </si>
  <si>
    <t>Jemelka Jindřich</t>
  </si>
  <si>
    <t>Kaderka Matěj</t>
  </si>
  <si>
    <t>Kiedroń Krystian</t>
  </si>
  <si>
    <t>Lipka Richard</t>
  </si>
  <si>
    <t>Mynář Petr</t>
  </si>
  <si>
    <t>Nieslanik Tomáš</t>
  </si>
  <si>
    <t>Noga Antonín</t>
  </si>
  <si>
    <t>Nytra Tadeáš</t>
  </si>
  <si>
    <t>Sobek Mikuláš</t>
  </si>
  <si>
    <t>Sojka Matyáš</t>
  </si>
  <si>
    <t>Stančík Elisej Alexandr</t>
  </si>
  <si>
    <t>Szlaur Marek</t>
  </si>
  <si>
    <t>Szotkowski Matěj</t>
  </si>
  <si>
    <t>Šlachta Matouš</t>
  </si>
  <si>
    <t>Šoltýsek Štěpán</t>
  </si>
  <si>
    <t>Toman Gabriel</t>
  </si>
  <si>
    <t>Vojkovský Michael</t>
  </si>
  <si>
    <t>Zahumenský Štěpán</t>
  </si>
  <si>
    <t>Zajonc Tomáš</t>
  </si>
  <si>
    <t>Žyla Artur</t>
  </si>
  <si>
    <t>Slavoj Český Těšín</t>
  </si>
  <si>
    <t>Sapeta Michael</t>
  </si>
  <si>
    <t>ŠK Ostrava-Jih (N)</t>
  </si>
  <si>
    <t>Kategorie</t>
  </si>
  <si>
    <t>U8</t>
  </si>
  <si>
    <t>Krišica Lukáš</t>
  </si>
  <si>
    <t>Kumarcis Alexios</t>
  </si>
  <si>
    <t>Hanzel Martin</t>
  </si>
  <si>
    <t>Kotásek David</t>
  </si>
  <si>
    <t>Mynář Kryštof</t>
  </si>
  <si>
    <t>Pánek Patrik</t>
  </si>
  <si>
    <t>Koběrský Tobiáš</t>
  </si>
  <si>
    <t>Walder Hugo</t>
  </si>
  <si>
    <t>Veselý Štěpán</t>
  </si>
  <si>
    <t>Kolísko Ondřej</t>
  </si>
  <si>
    <t>Volný Lubomír</t>
  </si>
  <si>
    <t>Ševčík Matěj</t>
  </si>
  <si>
    <t>Němec Přemek</t>
  </si>
  <si>
    <t>Kožušník Jan</t>
  </si>
  <si>
    <t>Kowalczyk Jáchym</t>
  </si>
  <si>
    <t>Vančáková Veronika</t>
  </si>
  <si>
    <t>Lacková Lucie</t>
  </si>
  <si>
    <t>Gongolová Klára</t>
  </si>
  <si>
    <t>Tarielašvili Kira</t>
  </si>
  <si>
    <t>Martikánová Amálie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</si>
</sst>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E+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(\$* #,##0_);_(\$* \(#,##0\);_(\$* &quot;-&quot;_);_(@_)"/>
    <numFmt numFmtId="171" formatCode="_(* #,##0.00_);_(* \(#,##0.00\);_(* &quot;-&quot;??_);_(@_)"/>
    <numFmt numFmtId="172" formatCode="_(\$* #,##0.00_);_(\$* \(#,##0.00\);_(\$* &quot;-&quot;??_);_(@_)"/>
    <numFmt numFmtId="173" formatCode="[$-405]d\.\ mmmm\ yyyy"/>
    <numFmt numFmtId="174" formatCode="dd/mm/yy;@"/>
    <numFmt numFmtId="175" formatCode="d/m/yyyy;@"/>
    <numFmt numFmtId="176" formatCode="mmm/yyyy"/>
    <numFmt numFmtId="177" formatCode="dd/mm/yy"/>
    <numFmt numFmtId="178" formatCode="0.0"/>
    <numFmt numFmtId="179" formatCode="_-* #,##0.0\ _K_č_-;\-* #,##0.0\ _K_č_-;_-* &quot;-&quot;?\ _K_č_-;_-@_-"/>
    <numFmt numFmtId="180" formatCode="#,##0.0_ ;\-#,##0.0\ "/>
    <numFmt numFmtId="181" formatCode="_-* #,##0\ _€_-;\-* #,##0\ _€_-;_-* &quot;-&quot;\ _€_-;_-@_-"/>
    <numFmt numFmtId="182" formatCode="_-* #,##0\ &quot;€&quot;_-;\-* #,##0\ &quot;€&quot;_-;_-* &quot;-&quot;\ &quot;€&quot;_-;_-@_-"/>
    <numFmt numFmtId="183" formatCode="_-* #,##0.00\ _€_-;\-* #,##0.00\ _€_-;_-* &quot;-&quot;??\ _€_-;_-@_-"/>
    <numFmt numFmtId="184" formatCode="_-* #,##0.00\ &quot;€&quot;_-;\-* #,##0.00\ &quot;€&quot;_-;_-* &quot;-&quot;??\ &quot;€&quot;_-;_-@_-"/>
    <numFmt numFmtId="185" formatCode="[$¥€-2]\ #\ ##,000_);[Red]\([$€-2]\ #\ ##,000\)"/>
    <numFmt numFmtId="186" formatCode="_(* #,##0_);_(* \(#,##0\);_(* &quot;-&quot;_);_(@_)"/>
    <numFmt numFmtId="187" formatCode="_(&quot;$U&quot;\ * #,##0_);_(&quot;$U&quot;\ * \(#,##0\);_(&quot;$U&quot;\ * &quot;-&quot;_);_(@_)"/>
    <numFmt numFmtId="188" formatCode="_(&quot;$U&quot;\ * #,##0.00_);_(&quot;$U&quot;\ * \(#,##0.00\);_(&quot;$U&quot;\ * &quot;-&quot;??_);_(@_)"/>
  </numFmts>
  <fonts count="57">
    <font>
      <sz val="12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30"/>
      <name val="Calibri"/>
      <family val="2"/>
    </font>
    <font>
      <b/>
      <i/>
      <sz val="11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2"/>
      <color indexed="30"/>
      <name val="Calibri"/>
      <family val="2"/>
    </font>
    <font>
      <b/>
      <sz val="12"/>
      <color indexed="30"/>
      <name val="Calibri"/>
      <family val="2"/>
    </font>
    <font>
      <b/>
      <i/>
      <sz val="12"/>
      <color indexed="3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70C0"/>
      <name val="Calibri"/>
      <family val="2"/>
    </font>
    <font>
      <b/>
      <sz val="12"/>
      <color rgb="FF0070C0"/>
      <name val="Calibri"/>
      <family val="2"/>
    </font>
    <font>
      <b/>
      <i/>
      <sz val="12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178" fontId="5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178" fontId="5" fillId="0" borderId="0" xfId="0" applyNumberFormat="1" applyFont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11" xfId="0" applyFont="1" applyBorder="1" applyAlignment="1">
      <alignment/>
    </xf>
    <xf numFmtId="0" fontId="27" fillId="33" borderId="12" xfId="0" applyFont="1" applyFill="1" applyBorder="1" applyAlignment="1">
      <alignment horizontal="center"/>
    </xf>
    <xf numFmtId="0" fontId="28" fillId="33" borderId="13" xfId="0" applyFont="1" applyFill="1" applyBorder="1" applyAlignment="1">
      <alignment/>
    </xf>
    <xf numFmtId="0" fontId="28" fillId="33" borderId="14" xfId="0" applyFont="1" applyFill="1" applyBorder="1" applyAlignment="1">
      <alignment/>
    </xf>
    <xf numFmtId="0" fontId="5" fillId="0" borderId="0" xfId="0" applyFont="1" applyAlignment="1">
      <alignment wrapText="1"/>
    </xf>
    <xf numFmtId="0" fontId="27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/>
    </xf>
    <xf numFmtId="0" fontId="28" fillId="0" borderId="17" xfId="0" applyFont="1" applyFill="1" applyBorder="1" applyAlignment="1">
      <alignment horizontal="center"/>
    </xf>
    <xf numFmtId="178" fontId="7" fillId="0" borderId="18" xfId="48" applyNumberFormat="1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/>
    </xf>
    <xf numFmtId="178" fontId="27" fillId="0" borderId="20" xfId="0" applyNumberFormat="1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178" fontId="9" fillId="34" borderId="18" xfId="0" applyNumberFormat="1" applyFont="1" applyFill="1" applyBorder="1" applyAlignment="1">
      <alignment horizontal="center"/>
    </xf>
    <xf numFmtId="0" fontId="28" fillId="35" borderId="17" xfId="0" applyFont="1" applyFill="1" applyBorder="1" applyAlignment="1">
      <alignment horizontal="center"/>
    </xf>
    <xf numFmtId="178" fontId="28" fillId="35" borderId="18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Alignment="1">
      <alignment horizontal="left"/>
    </xf>
    <xf numFmtId="0" fontId="19" fillId="0" borderId="0" xfId="0" applyFont="1" applyAlignment="1">
      <alignment/>
    </xf>
    <xf numFmtId="0" fontId="28" fillId="0" borderId="21" xfId="0" applyFont="1" applyFill="1" applyBorder="1" applyAlignment="1">
      <alignment horizontal="center"/>
    </xf>
    <xf numFmtId="178" fontId="7" fillId="0" borderId="22" xfId="48" applyNumberFormat="1" applyFont="1" applyFill="1" applyBorder="1" applyAlignment="1">
      <alignment horizontal="center" vertical="center"/>
      <protection/>
    </xf>
    <xf numFmtId="0" fontId="9" fillId="0" borderId="17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178" fontId="27" fillId="0" borderId="22" xfId="0" applyNumberFormat="1" applyFont="1" applyFill="1" applyBorder="1" applyAlignment="1">
      <alignment horizontal="center" vertical="center"/>
    </xf>
    <xf numFmtId="178" fontId="27" fillId="0" borderId="18" xfId="0" applyNumberFormat="1" applyFont="1" applyFill="1" applyBorder="1" applyAlignment="1">
      <alignment horizontal="center" vertical="center"/>
    </xf>
    <xf numFmtId="178" fontId="7" fillId="0" borderId="20" xfId="48" applyNumberFormat="1" applyFont="1" applyFill="1" applyBorder="1" applyAlignment="1">
      <alignment horizontal="center" vertical="center"/>
      <protection/>
    </xf>
    <xf numFmtId="178" fontId="7" fillId="0" borderId="23" xfId="48" applyNumberFormat="1" applyFont="1" applyFill="1" applyBorder="1" applyAlignment="1">
      <alignment horizontal="center" vertical="center"/>
      <protection/>
    </xf>
    <xf numFmtId="0" fontId="28" fillId="0" borderId="24" xfId="0" applyFont="1" applyFill="1" applyBorder="1" applyAlignment="1">
      <alignment horizontal="center"/>
    </xf>
    <xf numFmtId="178" fontId="27" fillId="0" borderId="25" xfId="0" applyNumberFormat="1" applyFont="1" applyFill="1" applyBorder="1" applyAlignment="1">
      <alignment horizontal="center"/>
    </xf>
    <xf numFmtId="178" fontId="7" fillId="0" borderId="25" xfId="48" applyNumberFormat="1" applyFont="1" applyFill="1" applyBorder="1" applyAlignment="1">
      <alignment horizontal="center" vertical="center"/>
      <protection/>
    </xf>
    <xf numFmtId="178" fontId="27" fillId="0" borderId="26" xfId="0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horizontal="left" vertical="center"/>
    </xf>
    <xf numFmtId="178" fontId="7" fillId="0" borderId="26" xfId="48" applyNumberFormat="1" applyFont="1" applyFill="1" applyBorder="1" applyAlignment="1">
      <alignment horizontal="center" vertical="center"/>
      <protection/>
    </xf>
    <xf numFmtId="178" fontId="27" fillId="0" borderId="22" xfId="0" applyNumberFormat="1" applyFont="1" applyFill="1" applyBorder="1" applyAlignment="1">
      <alignment horizontal="center"/>
    </xf>
    <xf numFmtId="178" fontId="27" fillId="0" borderId="23" xfId="0" applyNumberFormat="1" applyFont="1" applyFill="1" applyBorder="1" applyAlignment="1">
      <alignment horizontal="center"/>
    </xf>
    <xf numFmtId="178" fontId="27" fillId="0" borderId="22" xfId="48" applyNumberFormat="1" applyFont="1" applyFill="1" applyBorder="1" applyAlignment="1">
      <alignment horizontal="center" vertical="center"/>
      <protection/>
    </xf>
    <xf numFmtId="178" fontId="27" fillId="0" borderId="26" xfId="48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178" fontId="27" fillId="0" borderId="27" xfId="48" applyNumberFormat="1" applyFont="1" applyFill="1" applyBorder="1" applyAlignment="1">
      <alignment horizontal="center" vertical="center"/>
      <protection/>
    </xf>
    <xf numFmtId="178" fontId="27" fillId="0" borderId="27" xfId="0" applyNumberFormat="1" applyFont="1" applyFill="1" applyBorder="1" applyAlignment="1">
      <alignment horizontal="center"/>
    </xf>
    <xf numFmtId="178" fontId="7" fillId="0" borderId="27" xfId="48" applyNumberFormat="1" applyFont="1" applyFill="1" applyBorder="1" applyAlignment="1">
      <alignment horizontal="center" vertical="center"/>
      <protection/>
    </xf>
    <xf numFmtId="0" fontId="28" fillId="33" borderId="28" xfId="0" applyFont="1" applyFill="1" applyBorder="1" applyAlignment="1">
      <alignment horizontal="left"/>
    </xf>
    <xf numFmtId="0" fontId="28" fillId="33" borderId="29" xfId="0" applyFont="1" applyFill="1" applyBorder="1" applyAlignment="1">
      <alignment/>
    </xf>
    <xf numFmtId="0" fontId="27" fillId="33" borderId="29" xfId="0" applyFont="1" applyFill="1" applyBorder="1" applyAlignment="1">
      <alignment/>
    </xf>
    <xf numFmtId="0" fontId="28" fillId="33" borderId="29" xfId="0" applyFont="1" applyFill="1" applyBorder="1" applyAlignment="1">
      <alignment horizontal="center"/>
    </xf>
    <xf numFmtId="178" fontId="27" fillId="33" borderId="29" xfId="0" applyNumberFormat="1" applyFont="1" applyFill="1" applyBorder="1" applyAlignment="1">
      <alignment horizontal="center"/>
    </xf>
    <xf numFmtId="178" fontId="27" fillId="33" borderId="30" xfId="0" applyNumberFormat="1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178" fontId="9" fillId="33" borderId="32" xfId="0" applyNumberFormat="1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8" fillId="0" borderId="0" xfId="0" applyFont="1" applyAlignment="1">
      <alignment/>
    </xf>
    <xf numFmtId="178" fontId="27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25" fillId="0" borderId="0" xfId="0" applyFont="1" applyAlignment="1">
      <alignment/>
    </xf>
    <xf numFmtId="178" fontId="5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8" fillId="36" borderId="21" xfId="0" applyFont="1" applyFill="1" applyBorder="1" applyAlignment="1">
      <alignment horizontal="center"/>
    </xf>
    <xf numFmtId="178" fontId="27" fillId="36" borderId="22" xfId="0" applyNumberFormat="1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178" fontId="9" fillId="34" borderId="22" xfId="0" applyNumberFormat="1" applyFont="1" applyFill="1" applyBorder="1" applyAlignment="1">
      <alignment horizontal="center"/>
    </xf>
    <xf numFmtId="0" fontId="28" fillId="35" borderId="21" xfId="0" applyFont="1" applyFill="1" applyBorder="1" applyAlignment="1">
      <alignment horizontal="center"/>
    </xf>
    <xf numFmtId="178" fontId="28" fillId="35" borderId="22" xfId="0" applyNumberFormat="1" applyFont="1" applyFill="1" applyBorder="1" applyAlignment="1">
      <alignment horizontal="center"/>
    </xf>
    <xf numFmtId="0" fontId="27" fillId="0" borderId="34" xfId="0" applyFont="1" applyFill="1" applyBorder="1" applyAlignment="1">
      <alignment/>
    </xf>
    <xf numFmtId="178" fontId="27" fillId="0" borderId="35" xfId="0" applyNumberFormat="1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/>
    </xf>
    <xf numFmtId="180" fontId="27" fillId="36" borderId="35" xfId="0" applyNumberFormat="1" applyFont="1" applyFill="1" applyBorder="1" applyAlignment="1">
      <alignment horizontal="center"/>
    </xf>
    <xf numFmtId="180" fontId="27" fillId="36" borderId="22" xfId="0" applyNumberFormat="1" applyFont="1" applyFill="1" applyBorder="1" applyAlignment="1">
      <alignment horizontal="center"/>
    </xf>
    <xf numFmtId="178" fontId="27" fillId="36" borderId="35" xfId="0" applyNumberFormat="1" applyFont="1" applyFill="1" applyBorder="1" applyAlignment="1">
      <alignment horizontal="center"/>
    </xf>
    <xf numFmtId="0" fontId="27" fillId="0" borderId="34" xfId="0" applyFont="1" applyFill="1" applyBorder="1" applyAlignment="1">
      <alignment horizontal="left" vertical="center"/>
    </xf>
    <xf numFmtId="0" fontId="28" fillId="33" borderId="37" xfId="0" applyFont="1" applyFill="1" applyBorder="1" applyAlignment="1">
      <alignment horizontal="left"/>
    </xf>
    <xf numFmtId="0" fontId="28" fillId="33" borderId="38" xfId="0" applyFont="1" applyFill="1" applyBorder="1" applyAlignment="1">
      <alignment/>
    </xf>
    <xf numFmtId="0" fontId="27" fillId="33" borderId="38" xfId="0" applyFont="1" applyFill="1" applyBorder="1" applyAlignment="1">
      <alignment/>
    </xf>
    <xf numFmtId="0" fontId="28" fillId="33" borderId="38" xfId="0" applyFont="1" applyFill="1" applyBorder="1" applyAlignment="1">
      <alignment horizontal="center"/>
    </xf>
    <xf numFmtId="178" fontId="27" fillId="33" borderId="38" xfId="0" applyNumberFormat="1" applyFont="1" applyFill="1" applyBorder="1" applyAlignment="1">
      <alignment horizontal="center"/>
    </xf>
    <xf numFmtId="0" fontId="9" fillId="33" borderId="39" xfId="0" applyFont="1" applyFill="1" applyBorder="1" applyAlignment="1">
      <alignment horizontal="center"/>
    </xf>
    <xf numFmtId="178" fontId="9" fillId="33" borderId="40" xfId="0" applyNumberFormat="1" applyFont="1" applyFill="1" applyBorder="1" applyAlignment="1">
      <alignment horizontal="center"/>
    </xf>
    <xf numFmtId="0" fontId="9" fillId="33" borderId="41" xfId="0" applyFont="1" applyFill="1" applyBorder="1" applyAlignment="1">
      <alignment horizontal="center"/>
    </xf>
    <xf numFmtId="0" fontId="27" fillId="36" borderId="42" xfId="0" applyFont="1" applyFill="1" applyBorder="1" applyAlignment="1">
      <alignment horizontal="center"/>
    </xf>
    <xf numFmtId="0" fontId="28" fillId="36" borderId="17" xfId="0" applyFont="1" applyFill="1" applyBorder="1" applyAlignment="1">
      <alignment horizontal="center"/>
    </xf>
    <xf numFmtId="178" fontId="27" fillId="36" borderId="18" xfId="0" applyNumberFormat="1" applyFont="1" applyFill="1" applyBorder="1" applyAlignment="1">
      <alignment horizontal="center"/>
    </xf>
    <xf numFmtId="0" fontId="28" fillId="34" borderId="43" xfId="0" applyFont="1" applyFill="1" applyBorder="1" applyAlignment="1">
      <alignment horizontal="center"/>
    </xf>
    <xf numFmtId="178" fontId="28" fillId="34" borderId="44" xfId="0" applyNumberFormat="1" applyFont="1" applyFill="1" applyBorder="1" applyAlignment="1">
      <alignment horizontal="center"/>
    </xf>
    <xf numFmtId="0" fontId="28" fillId="35" borderId="43" xfId="0" applyFont="1" applyFill="1" applyBorder="1" applyAlignment="1">
      <alignment horizontal="center"/>
    </xf>
    <xf numFmtId="178" fontId="28" fillId="35" borderId="44" xfId="0" applyNumberFormat="1" applyFont="1" applyFill="1" applyBorder="1" applyAlignment="1">
      <alignment horizontal="center"/>
    </xf>
    <xf numFmtId="0" fontId="27" fillId="36" borderId="15" xfId="0" applyFont="1" applyFill="1" applyBorder="1" applyAlignment="1">
      <alignment horizontal="center"/>
    </xf>
    <xf numFmtId="0" fontId="28" fillId="34" borderId="17" xfId="0" applyFont="1" applyFill="1" applyBorder="1" applyAlignment="1">
      <alignment horizontal="center"/>
    </xf>
    <xf numFmtId="178" fontId="28" fillId="34" borderId="18" xfId="0" applyNumberFormat="1" applyFont="1" applyFill="1" applyBorder="1" applyAlignment="1">
      <alignment horizontal="center"/>
    </xf>
    <xf numFmtId="178" fontId="27" fillId="36" borderId="18" xfId="48" applyNumberFormat="1" applyFont="1" applyFill="1" applyBorder="1" applyAlignment="1">
      <alignment horizontal="center" vertical="center"/>
      <protection/>
    </xf>
    <xf numFmtId="0" fontId="28" fillId="34" borderId="21" xfId="0" applyFont="1" applyFill="1" applyBorder="1" applyAlignment="1">
      <alignment horizontal="center"/>
    </xf>
    <xf numFmtId="178" fontId="28" fillId="34" borderId="22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31" fillId="37" borderId="0" xfId="0" applyFont="1" applyFill="1" applyAlignment="1">
      <alignment horizontal="center"/>
    </xf>
    <xf numFmtId="0" fontId="5" fillId="37" borderId="0" xfId="0" applyFont="1" applyFill="1" applyAlignment="1">
      <alignment/>
    </xf>
    <xf numFmtId="0" fontId="25" fillId="37" borderId="0" xfId="0" applyFont="1" applyFill="1" applyAlignment="1">
      <alignment/>
    </xf>
    <xf numFmtId="178" fontId="5" fillId="37" borderId="0" xfId="0" applyNumberFormat="1" applyFont="1" applyFill="1" applyAlignment="1">
      <alignment/>
    </xf>
    <xf numFmtId="0" fontId="26" fillId="37" borderId="0" xfId="0" applyFont="1" applyFill="1" applyAlignment="1">
      <alignment horizontal="center"/>
    </xf>
    <xf numFmtId="0" fontId="25" fillId="37" borderId="0" xfId="0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0" fontId="9" fillId="34" borderId="43" xfId="0" applyFont="1" applyFill="1" applyBorder="1" applyAlignment="1">
      <alignment horizontal="center"/>
    </xf>
    <xf numFmtId="178" fontId="9" fillId="34" borderId="44" xfId="0" applyNumberFormat="1" applyFont="1" applyFill="1" applyBorder="1" applyAlignment="1">
      <alignment horizontal="center"/>
    </xf>
    <xf numFmtId="178" fontId="7" fillId="0" borderId="22" xfId="0" applyNumberFormat="1" applyFont="1" applyFill="1" applyBorder="1" applyAlignment="1">
      <alignment horizontal="center" vertical="center"/>
    </xf>
    <xf numFmtId="178" fontId="7" fillId="0" borderId="25" xfId="0" applyNumberFormat="1" applyFont="1" applyFill="1" applyBorder="1" applyAlignment="1">
      <alignment horizontal="center" vertical="center"/>
    </xf>
    <xf numFmtId="178" fontId="7" fillId="0" borderId="27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/>
    </xf>
    <xf numFmtId="178" fontId="7" fillId="0" borderId="45" xfId="0" applyNumberFormat="1" applyFont="1" applyFill="1" applyBorder="1" applyAlignment="1">
      <alignment horizontal="center" vertical="center"/>
    </xf>
    <xf numFmtId="178" fontId="7" fillId="0" borderId="45" xfId="48" applyNumberFormat="1" applyFont="1" applyFill="1" applyBorder="1" applyAlignment="1">
      <alignment horizontal="center" vertical="center"/>
      <protection/>
    </xf>
    <xf numFmtId="0" fontId="27" fillId="0" borderId="27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left"/>
    </xf>
    <xf numFmtId="0" fontId="28" fillId="33" borderId="10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28" fillId="33" borderId="10" xfId="0" applyFont="1" applyFill="1" applyBorder="1" applyAlignment="1">
      <alignment horizontal="center"/>
    </xf>
    <xf numFmtId="178" fontId="27" fillId="33" borderId="10" xfId="0" applyNumberFormat="1" applyFont="1" applyFill="1" applyBorder="1" applyAlignment="1">
      <alignment horizontal="center"/>
    </xf>
    <xf numFmtId="178" fontId="27" fillId="33" borderId="14" xfId="0" applyNumberFormat="1" applyFont="1" applyFill="1" applyBorder="1" applyAlignment="1">
      <alignment horizontal="center"/>
    </xf>
    <xf numFmtId="0" fontId="9" fillId="33" borderId="46" xfId="0" applyFont="1" applyFill="1" applyBorder="1" applyAlignment="1">
      <alignment horizontal="center"/>
    </xf>
    <xf numFmtId="178" fontId="9" fillId="33" borderId="47" xfId="0" applyNumberFormat="1" applyFont="1" applyFill="1" applyBorder="1" applyAlignment="1">
      <alignment horizontal="center"/>
    </xf>
    <xf numFmtId="0" fontId="9" fillId="33" borderId="48" xfId="0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178" fontId="27" fillId="0" borderId="49" xfId="48" applyNumberFormat="1" applyFont="1" applyFill="1" applyBorder="1" applyAlignment="1">
      <alignment horizontal="center" vertical="center"/>
      <protection/>
    </xf>
    <xf numFmtId="0" fontId="27" fillId="0" borderId="50" xfId="0" applyFont="1" applyFill="1" applyBorder="1" applyAlignment="1">
      <alignment horizontal="center"/>
    </xf>
    <xf numFmtId="178" fontId="27" fillId="0" borderId="35" xfId="48" applyNumberFormat="1" applyFont="1" applyFill="1" applyBorder="1" applyAlignment="1">
      <alignment horizontal="center" vertical="center"/>
      <protection/>
    </xf>
    <xf numFmtId="0" fontId="27" fillId="36" borderId="35" xfId="0" applyFont="1" applyFill="1" applyBorder="1" applyAlignment="1">
      <alignment horizontal="center"/>
    </xf>
    <xf numFmtId="178" fontId="27" fillId="36" borderId="22" xfId="48" applyNumberFormat="1" applyFont="1" applyFill="1" applyBorder="1" applyAlignment="1">
      <alignment horizontal="center" vertical="center"/>
      <protection/>
    </xf>
    <xf numFmtId="178" fontId="27" fillId="0" borderId="51" xfId="0" applyNumberFormat="1" applyFont="1" applyFill="1" applyBorder="1" applyAlignment="1">
      <alignment horizontal="center" vertical="center"/>
    </xf>
    <xf numFmtId="0" fontId="28" fillId="36" borderId="52" xfId="0" applyFont="1" applyFill="1" applyBorder="1" applyAlignment="1">
      <alignment horizontal="center"/>
    </xf>
    <xf numFmtId="178" fontId="27" fillId="36" borderId="53" xfId="0" applyNumberFormat="1" applyFont="1" applyFill="1" applyBorder="1" applyAlignment="1">
      <alignment horizontal="center" vertical="center"/>
    </xf>
    <xf numFmtId="180" fontId="27" fillId="36" borderId="53" xfId="0" applyNumberFormat="1" applyFont="1" applyFill="1" applyBorder="1" applyAlignment="1">
      <alignment horizontal="center"/>
    </xf>
    <xf numFmtId="0" fontId="27" fillId="36" borderId="16" xfId="0" applyFont="1" applyFill="1" applyBorder="1" applyAlignment="1">
      <alignment/>
    </xf>
    <xf numFmtId="0" fontId="9" fillId="36" borderId="52" xfId="0" applyFont="1" applyFill="1" applyBorder="1" applyAlignment="1">
      <alignment horizontal="center"/>
    </xf>
    <xf numFmtId="178" fontId="27" fillId="36" borderId="53" xfId="48" applyNumberFormat="1" applyFont="1" applyFill="1" applyBorder="1" applyAlignment="1">
      <alignment horizontal="center" vertical="center"/>
      <protection/>
    </xf>
    <xf numFmtId="0" fontId="9" fillId="36" borderId="21" xfId="0" applyFont="1" applyFill="1" applyBorder="1" applyAlignment="1">
      <alignment horizontal="center"/>
    </xf>
    <xf numFmtId="178" fontId="27" fillId="36" borderId="35" xfId="0" applyNumberFormat="1" applyFont="1" applyFill="1" applyBorder="1" applyAlignment="1">
      <alignment horizontal="center" vertical="center"/>
    </xf>
    <xf numFmtId="178" fontId="27" fillId="36" borderId="35" xfId="48" applyNumberFormat="1" applyFont="1" applyFill="1" applyBorder="1" applyAlignment="1">
      <alignment horizontal="center" vertical="center"/>
      <protection/>
    </xf>
    <xf numFmtId="0" fontId="27" fillId="36" borderId="22" xfId="0" applyFont="1" applyFill="1" applyBorder="1" applyAlignment="1">
      <alignment horizontal="center" vertical="center"/>
    </xf>
    <xf numFmtId="178" fontId="27" fillId="36" borderId="22" xfId="0" applyNumberFormat="1" applyFont="1" applyFill="1" applyBorder="1" applyAlignment="1">
      <alignment horizontal="center" vertical="center"/>
    </xf>
    <xf numFmtId="0" fontId="27" fillId="36" borderId="35" xfId="0" applyFont="1" applyFill="1" applyBorder="1" applyAlignment="1">
      <alignment horizontal="center" vertical="center"/>
    </xf>
    <xf numFmtId="0" fontId="27" fillId="36" borderId="53" xfId="0" applyFont="1" applyFill="1" applyBorder="1" applyAlignment="1">
      <alignment horizontal="center" vertical="center"/>
    </xf>
    <xf numFmtId="0" fontId="32" fillId="33" borderId="29" xfId="0" applyFont="1" applyFill="1" applyBorder="1" applyAlignment="1">
      <alignment/>
    </xf>
    <xf numFmtId="0" fontId="27" fillId="36" borderId="27" xfId="0" applyFont="1" applyFill="1" applyBorder="1" applyAlignment="1">
      <alignment/>
    </xf>
    <xf numFmtId="180" fontId="27" fillId="0" borderId="51" xfId="48" applyNumberFormat="1" applyFont="1" applyFill="1" applyBorder="1" applyAlignment="1">
      <alignment horizontal="center" vertical="center"/>
      <protection/>
    </xf>
    <xf numFmtId="180" fontId="27" fillId="0" borderId="35" xfId="48" applyNumberFormat="1" applyFont="1" applyFill="1" applyBorder="1" applyAlignment="1">
      <alignment horizontal="center" vertical="center"/>
      <protection/>
    </xf>
    <xf numFmtId="0" fontId="27" fillId="36" borderId="36" xfId="0" applyFont="1" applyFill="1" applyBorder="1" applyAlignment="1">
      <alignment horizontal="center"/>
    </xf>
    <xf numFmtId="0" fontId="28" fillId="36" borderId="24" xfId="0" applyFont="1" applyFill="1" applyBorder="1" applyAlignment="1">
      <alignment horizontal="center"/>
    </xf>
    <xf numFmtId="0" fontId="27" fillId="0" borderId="54" xfId="0" applyFont="1" applyFill="1" applyBorder="1" applyAlignment="1">
      <alignment horizontal="center"/>
    </xf>
    <xf numFmtId="0" fontId="27" fillId="36" borderId="55" xfId="0" applyFont="1" applyFill="1" applyBorder="1" applyAlignment="1">
      <alignment/>
    </xf>
    <xf numFmtId="0" fontId="9" fillId="36" borderId="24" xfId="0" applyFont="1" applyFill="1" applyBorder="1" applyAlignment="1">
      <alignment horizontal="center"/>
    </xf>
    <xf numFmtId="0" fontId="27" fillId="36" borderId="56" xfId="0" applyFont="1" applyFill="1" applyBorder="1" applyAlignment="1">
      <alignment/>
    </xf>
    <xf numFmtId="180" fontId="27" fillId="36" borderId="35" xfId="48" applyNumberFormat="1" applyFont="1" applyFill="1" applyBorder="1" applyAlignment="1">
      <alignment horizontal="center" vertical="center"/>
      <protection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78" fontId="54" fillId="0" borderId="0" xfId="0" applyNumberFormat="1" applyFont="1" applyAlignment="1">
      <alignment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25" fillId="33" borderId="57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/>
    </xf>
    <xf numFmtId="178" fontId="28" fillId="33" borderId="14" xfId="0" applyNumberFormat="1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/>
    </xf>
    <xf numFmtId="178" fontId="27" fillId="0" borderId="59" xfId="0" applyNumberFormat="1" applyFont="1" applyFill="1" applyBorder="1" applyAlignment="1">
      <alignment horizontal="center" vertical="center"/>
    </xf>
    <xf numFmtId="0" fontId="9" fillId="36" borderId="17" xfId="0" applyFont="1" applyFill="1" applyBorder="1" applyAlignment="1">
      <alignment horizontal="center"/>
    </xf>
    <xf numFmtId="0" fontId="9" fillId="36" borderId="19" xfId="0" applyFont="1" applyFill="1" applyBorder="1" applyAlignment="1">
      <alignment horizontal="center"/>
    </xf>
    <xf numFmtId="178" fontId="27" fillId="36" borderId="18" xfId="0" applyNumberFormat="1" applyFont="1" applyFill="1" applyBorder="1" applyAlignment="1">
      <alignment horizontal="center" vertical="center"/>
    </xf>
    <xf numFmtId="178" fontId="27" fillId="36" borderId="51" xfId="0" applyNumberFormat="1" applyFont="1" applyFill="1" applyBorder="1" applyAlignment="1">
      <alignment horizontal="center" vertical="center"/>
    </xf>
    <xf numFmtId="178" fontId="7" fillId="36" borderId="22" xfId="0" applyNumberFormat="1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/>
    </xf>
    <xf numFmtId="0" fontId="28" fillId="36" borderId="43" xfId="0" applyFont="1" applyFill="1" applyBorder="1" applyAlignment="1">
      <alignment horizontal="center"/>
    </xf>
    <xf numFmtId="178" fontId="27" fillId="36" borderId="44" xfId="48" applyNumberFormat="1" applyFont="1" applyFill="1" applyBorder="1" applyAlignment="1">
      <alignment horizontal="center" vertical="center"/>
      <protection/>
    </xf>
    <xf numFmtId="0" fontId="28" fillId="36" borderId="19" xfId="0" applyFont="1" applyFill="1" applyBorder="1" applyAlignment="1">
      <alignment horizontal="center"/>
    </xf>
    <xf numFmtId="178" fontId="7" fillId="36" borderId="44" xfId="48" applyNumberFormat="1" applyFont="1" applyFill="1" applyBorder="1" applyAlignment="1">
      <alignment horizontal="center" vertical="center"/>
      <protection/>
    </xf>
    <xf numFmtId="178" fontId="7" fillId="36" borderId="18" xfId="48" applyNumberFormat="1" applyFont="1" applyFill="1" applyBorder="1" applyAlignment="1">
      <alignment horizontal="center" vertical="center"/>
      <protection/>
    </xf>
    <xf numFmtId="178" fontId="7" fillId="36" borderId="51" xfId="48" applyNumberFormat="1" applyFont="1" applyFill="1" applyBorder="1" applyAlignment="1">
      <alignment horizontal="center" vertical="center"/>
      <protection/>
    </xf>
    <xf numFmtId="178" fontId="7" fillId="36" borderId="22" xfId="48" applyNumberFormat="1" applyFont="1" applyFill="1" applyBorder="1" applyAlignment="1">
      <alignment horizontal="center" vertical="center"/>
      <protection/>
    </xf>
    <xf numFmtId="178" fontId="27" fillId="36" borderId="23" xfId="0" applyNumberFormat="1" applyFont="1" applyFill="1" applyBorder="1" applyAlignment="1">
      <alignment horizontal="center" vertical="center"/>
    </xf>
    <xf numFmtId="178" fontId="7" fillId="36" borderId="20" xfId="48" applyNumberFormat="1" applyFont="1" applyFill="1" applyBorder="1" applyAlignment="1">
      <alignment horizontal="center" vertical="center"/>
      <protection/>
    </xf>
    <xf numFmtId="178" fontId="7" fillId="36" borderId="23" xfId="48" applyNumberFormat="1" applyFont="1" applyFill="1" applyBorder="1" applyAlignment="1">
      <alignment horizontal="center" vertical="center"/>
      <protection/>
    </xf>
    <xf numFmtId="178" fontId="27" fillId="36" borderId="20" xfId="0" applyNumberFormat="1" applyFont="1" applyFill="1" applyBorder="1" applyAlignment="1">
      <alignment horizontal="center"/>
    </xf>
    <xf numFmtId="0" fontId="27" fillId="36" borderId="16" xfId="0" applyFont="1" applyFill="1" applyBorder="1" applyAlignment="1">
      <alignment horizontal="left" vertical="center"/>
    </xf>
    <xf numFmtId="178" fontId="7" fillId="36" borderId="35" xfId="48" applyNumberFormat="1" applyFont="1" applyFill="1" applyBorder="1" applyAlignment="1">
      <alignment horizontal="center" vertical="center"/>
      <protection/>
    </xf>
    <xf numFmtId="178" fontId="27" fillId="36" borderId="51" xfId="0" applyNumberFormat="1" applyFont="1" applyFill="1" applyBorder="1" applyAlignment="1">
      <alignment horizontal="center"/>
    </xf>
    <xf numFmtId="0" fontId="28" fillId="36" borderId="18" xfId="0" applyFont="1" applyFill="1" applyBorder="1" applyAlignment="1">
      <alignment horizontal="center"/>
    </xf>
    <xf numFmtId="0" fontId="27" fillId="36" borderId="60" xfId="0" applyFont="1" applyFill="1" applyBorder="1" applyAlignment="1">
      <alignment/>
    </xf>
    <xf numFmtId="0" fontId="27" fillId="36" borderId="61" xfId="0" applyFont="1" applyFill="1" applyBorder="1" applyAlignment="1">
      <alignment/>
    </xf>
    <xf numFmtId="178" fontId="27" fillId="36" borderId="44" xfId="0" applyNumberFormat="1" applyFont="1" applyFill="1" applyBorder="1" applyAlignment="1">
      <alignment horizontal="center" vertical="center"/>
    </xf>
    <xf numFmtId="0" fontId="27" fillId="36" borderId="34" xfId="0" applyFont="1" applyFill="1" applyBorder="1" applyAlignment="1">
      <alignment/>
    </xf>
    <xf numFmtId="0" fontId="27" fillId="36" borderId="34" xfId="0" applyFont="1" applyFill="1" applyBorder="1" applyAlignment="1">
      <alignment horizontal="left" vertical="center"/>
    </xf>
    <xf numFmtId="178" fontId="27" fillId="36" borderId="44" xfId="0" applyNumberFormat="1" applyFont="1" applyFill="1" applyBorder="1" applyAlignment="1">
      <alignment horizontal="center"/>
    </xf>
    <xf numFmtId="0" fontId="27" fillId="36" borderId="62" xfId="0" applyFont="1" applyFill="1" applyBorder="1" applyAlignment="1">
      <alignment/>
    </xf>
    <xf numFmtId="0" fontId="27" fillId="36" borderId="60" xfId="0" applyFont="1" applyFill="1" applyBorder="1" applyAlignment="1">
      <alignment horizontal="left" vertical="center"/>
    </xf>
    <xf numFmtId="0" fontId="27" fillId="36" borderId="61" xfId="0" applyFont="1" applyFill="1" applyBorder="1" applyAlignment="1">
      <alignment horizontal="left" vertical="center"/>
    </xf>
    <xf numFmtId="0" fontId="28" fillId="36" borderId="63" xfId="0" applyFont="1" applyFill="1" applyBorder="1" applyAlignment="1">
      <alignment horizontal="center"/>
    </xf>
    <xf numFmtId="178" fontId="7" fillId="36" borderId="64" xfId="48" applyNumberFormat="1" applyFont="1" applyFill="1" applyBorder="1" applyAlignment="1">
      <alignment horizontal="center" vertical="center"/>
      <protection/>
    </xf>
    <xf numFmtId="178" fontId="7" fillId="36" borderId="18" xfId="0" applyNumberFormat="1" applyFont="1" applyFill="1" applyBorder="1" applyAlignment="1">
      <alignment horizontal="center" vertical="center"/>
    </xf>
    <xf numFmtId="178" fontId="7" fillId="36" borderId="25" xfId="0" applyNumberFormat="1" applyFont="1" applyFill="1" applyBorder="1" applyAlignment="1">
      <alignment horizontal="center" vertical="center"/>
    </xf>
    <xf numFmtId="178" fontId="7" fillId="36" borderId="27" xfId="48" applyNumberFormat="1" applyFont="1" applyFill="1" applyBorder="1" applyAlignment="1">
      <alignment horizontal="center" vertical="center"/>
      <protection/>
    </xf>
    <xf numFmtId="178" fontId="7" fillId="36" borderId="25" xfId="48" applyNumberFormat="1" applyFont="1" applyFill="1" applyBorder="1" applyAlignment="1">
      <alignment horizontal="center" vertical="center"/>
      <protection/>
    </xf>
    <xf numFmtId="178" fontId="7" fillId="36" borderId="35" xfId="0" applyNumberFormat="1" applyFont="1" applyFill="1" applyBorder="1" applyAlignment="1">
      <alignment horizontal="center" vertical="center"/>
    </xf>
    <xf numFmtId="178" fontId="7" fillId="36" borderId="65" xfId="48" applyNumberFormat="1" applyFont="1" applyFill="1" applyBorder="1" applyAlignment="1">
      <alignment horizontal="center" vertical="center"/>
      <protection/>
    </xf>
    <xf numFmtId="178" fontId="7" fillId="36" borderId="27" xfId="0" applyNumberFormat="1" applyFont="1" applyFill="1" applyBorder="1" applyAlignment="1">
      <alignment horizontal="center" vertical="center"/>
    </xf>
    <xf numFmtId="178" fontId="27" fillId="36" borderId="27" xfId="0" applyNumberFormat="1" applyFont="1" applyFill="1" applyBorder="1" applyAlignment="1">
      <alignment horizontal="center" vertical="center"/>
    </xf>
    <xf numFmtId="178" fontId="9" fillId="36" borderId="22" xfId="0" applyNumberFormat="1" applyFont="1" applyFill="1" applyBorder="1" applyAlignment="1">
      <alignment horizontal="center" vertical="center"/>
    </xf>
    <xf numFmtId="0" fontId="28" fillId="36" borderId="41" xfId="0" applyFont="1" applyFill="1" applyBorder="1" applyAlignment="1">
      <alignment horizontal="center"/>
    </xf>
    <xf numFmtId="178" fontId="27" fillId="36" borderId="49" xfId="48" applyNumberFormat="1" applyFont="1" applyFill="1" applyBorder="1" applyAlignment="1">
      <alignment horizontal="center" vertical="center"/>
      <protection/>
    </xf>
    <xf numFmtId="0" fontId="9" fillId="36" borderId="63" xfId="0" applyFont="1" applyFill="1" applyBorder="1" applyAlignment="1">
      <alignment horizontal="center"/>
    </xf>
    <xf numFmtId="0" fontId="27" fillId="36" borderId="66" xfId="0" applyFont="1" applyFill="1" applyBorder="1" applyAlignment="1">
      <alignment/>
    </xf>
    <xf numFmtId="0" fontId="27" fillId="36" borderId="67" xfId="0" applyFont="1" applyFill="1" applyBorder="1" applyAlignment="1">
      <alignment/>
    </xf>
    <xf numFmtId="0" fontId="27" fillId="36" borderId="68" xfId="0" applyFont="1" applyFill="1" applyBorder="1" applyAlignment="1">
      <alignment/>
    </xf>
    <xf numFmtId="0" fontId="27" fillId="36" borderId="69" xfId="0" applyFont="1" applyFill="1" applyBorder="1" applyAlignment="1">
      <alignment/>
    </xf>
    <xf numFmtId="0" fontId="7" fillId="36" borderId="68" xfId="0" applyFont="1" applyFill="1" applyBorder="1" applyAlignment="1">
      <alignment/>
    </xf>
    <xf numFmtId="0" fontId="27" fillId="0" borderId="68" xfId="0" applyFont="1" applyFill="1" applyBorder="1" applyAlignment="1">
      <alignment/>
    </xf>
    <xf numFmtId="0" fontId="36" fillId="33" borderId="70" xfId="0" applyFont="1" applyFill="1" applyBorder="1" applyAlignment="1">
      <alignment/>
    </xf>
    <xf numFmtId="0" fontId="27" fillId="36" borderId="71" xfId="0" applyFont="1" applyFill="1" applyBorder="1" applyAlignment="1">
      <alignment/>
    </xf>
    <xf numFmtId="0" fontId="27" fillId="36" borderId="72" xfId="0" applyFont="1" applyFill="1" applyBorder="1" applyAlignment="1">
      <alignment/>
    </xf>
    <xf numFmtId="0" fontId="27" fillId="33" borderId="28" xfId="0" applyFont="1" applyFill="1" applyBorder="1" applyAlignment="1">
      <alignment horizontal="center"/>
    </xf>
    <xf numFmtId="0" fontId="28" fillId="33" borderId="33" xfId="0" applyFont="1" applyFill="1" applyBorder="1" applyAlignment="1">
      <alignment horizontal="left"/>
    </xf>
    <xf numFmtId="0" fontId="19" fillId="33" borderId="29" xfId="0" applyFont="1" applyFill="1" applyBorder="1" applyAlignment="1">
      <alignment/>
    </xf>
    <xf numFmtId="0" fontId="28" fillId="33" borderId="33" xfId="0" applyFont="1" applyFill="1" applyBorder="1" applyAlignment="1">
      <alignment horizontal="center"/>
    </xf>
    <xf numFmtId="178" fontId="28" fillId="33" borderId="30" xfId="0" applyNumberFormat="1" applyFont="1" applyFill="1" applyBorder="1" applyAlignment="1">
      <alignment horizontal="left"/>
    </xf>
    <xf numFmtId="0" fontId="19" fillId="33" borderId="3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178" fontId="27" fillId="0" borderId="51" xfId="48" applyNumberFormat="1" applyFont="1" applyFill="1" applyBorder="1" applyAlignment="1">
      <alignment horizontal="center" vertical="center"/>
      <protection/>
    </xf>
    <xf numFmtId="178" fontId="27" fillId="36" borderId="73" xfId="48" applyNumberFormat="1" applyFont="1" applyFill="1" applyBorder="1" applyAlignment="1">
      <alignment horizontal="center" vertical="center"/>
      <protection/>
    </xf>
    <xf numFmtId="178" fontId="7" fillId="36" borderId="74" xfId="48" applyNumberFormat="1" applyFont="1" applyFill="1" applyBorder="1" applyAlignment="1">
      <alignment horizontal="center" vertical="center"/>
      <protection/>
    </xf>
    <xf numFmtId="178" fontId="27" fillId="36" borderId="64" xfId="48" applyNumberFormat="1" applyFont="1" applyFill="1" applyBorder="1" applyAlignment="1">
      <alignment horizontal="center" vertical="center"/>
      <protection/>
    </xf>
    <xf numFmtId="178" fontId="7" fillId="0" borderId="74" xfId="48" applyNumberFormat="1" applyFont="1" applyFill="1" applyBorder="1" applyAlignment="1">
      <alignment horizontal="center" vertical="center"/>
      <protection/>
    </xf>
    <xf numFmtId="0" fontId="27" fillId="0" borderId="20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/>
    </xf>
    <xf numFmtId="0" fontId="28" fillId="33" borderId="14" xfId="0" applyFont="1" applyFill="1" applyBorder="1" applyAlignment="1">
      <alignment horizontal="center"/>
    </xf>
    <xf numFmtId="178" fontId="28" fillId="33" borderId="28" xfId="0" applyNumberFormat="1" applyFont="1" applyFill="1" applyBorder="1" applyAlignment="1">
      <alignment horizontal="center"/>
    </xf>
    <xf numFmtId="178" fontId="28" fillId="33" borderId="30" xfId="0" applyNumberFormat="1" applyFont="1" applyFill="1" applyBorder="1" applyAlignment="1">
      <alignment horizontal="center"/>
    </xf>
    <xf numFmtId="14" fontId="28" fillId="33" borderId="28" xfId="0" applyNumberFormat="1" applyFont="1" applyFill="1" applyBorder="1" applyAlignment="1">
      <alignment horizontal="center"/>
    </xf>
    <xf numFmtId="14" fontId="28" fillId="33" borderId="30" xfId="0" applyNumberFormat="1" applyFont="1" applyFill="1" applyBorder="1" applyAlignment="1">
      <alignment horizontal="center"/>
    </xf>
    <xf numFmtId="14" fontId="28" fillId="33" borderId="29" xfId="0" applyNumberFormat="1" applyFont="1" applyFill="1" applyBorder="1" applyAlignment="1">
      <alignment horizontal="center"/>
    </xf>
    <xf numFmtId="0" fontId="28" fillId="36" borderId="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9" fillId="0" borderId="75" xfId="0" applyFont="1" applyFill="1" applyBorder="1" applyAlignment="1">
      <alignment horizontal="center"/>
    </xf>
    <xf numFmtId="178" fontId="27" fillId="0" borderId="53" xfId="0" applyNumberFormat="1" applyFont="1" applyFill="1" applyBorder="1" applyAlignment="1">
      <alignment horizontal="center" vertical="center"/>
    </xf>
    <xf numFmtId="178" fontId="27" fillId="0" borderId="76" xfId="0" applyNumberFormat="1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34" borderId="48" xfId="0" applyFont="1" applyFill="1" applyBorder="1" applyAlignment="1">
      <alignment horizontal="center"/>
    </xf>
    <xf numFmtId="178" fontId="9" fillId="34" borderId="47" xfId="0" applyNumberFormat="1" applyFont="1" applyFill="1" applyBorder="1" applyAlignment="1">
      <alignment horizontal="center"/>
    </xf>
    <xf numFmtId="0" fontId="28" fillId="35" borderId="48" xfId="0" applyFont="1" applyFill="1" applyBorder="1" applyAlignment="1">
      <alignment horizontal="center"/>
    </xf>
    <xf numFmtId="178" fontId="28" fillId="35" borderId="47" xfId="0" applyNumberFormat="1" applyFont="1" applyFill="1" applyBorder="1" applyAlignment="1">
      <alignment horizontal="center"/>
    </xf>
    <xf numFmtId="0" fontId="27" fillId="36" borderId="20" xfId="0" applyFont="1" applyFill="1" applyBorder="1" applyAlignment="1">
      <alignment/>
    </xf>
    <xf numFmtId="0" fontId="27" fillId="36" borderId="77" xfId="0" applyFont="1" applyFill="1" applyBorder="1" applyAlignment="1">
      <alignment/>
    </xf>
    <xf numFmtId="0" fontId="27" fillId="36" borderId="78" xfId="0" applyFont="1" applyFill="1" applyBorder="1" applyAlignment="1">
      <alignment/>
    </xf>
    <xf numFmtId="0" fontId="27" fillId="36" borderId="79" xfId="0" applyFont="1" applyFill="1" applyBorder="1" applyAlignment="1">
      <alignment/>
    </xf>
    <xf numFmtId="0" fontId="7" fillId="36" borderId="78" xfId="0" applyFont="1" applyFill="1" applyBorder="1" applyAlignment="1">
      <alignment/>
    </xf>
    <xf numFmtId="0" fontId="27" fillId="0" borderId="78" xfId="0" applyFont="1" applyFill="1" applyBorder="1" applyAlignment="1">
      <alignment/>
    </xf>
    <xf numFmtId="0" fontId="27" fillId="36" borderId="80" xfId="0" applyFont="1" applyFill="1" applyBorder="1" applyAlignment="1">
      <alignment/>
    </xf>
    <xf numFmtId="0" fontId="27" fillId="36" borderId="81" xfId="0" applyFont="1" applyFill="1" applyBorder="1" applyAlignment="1">
      <alignment/>
    </xf>
    <xf numFmtId="0" fontId="27" fillId="36" borderId="82" xfId="0" applyFont="1" applyFill="1" applyBorder="1" applyAlignment="1">
      <alignment/>
    </xf>
    <xf numFmtId="0" fontId="28" fillId="33" borderId="33" xfId="0" applyFont="1" applyFill="1" applyBorder="1" applyAlignment="1">
      <alignment/>
    </xf>
    <xf numFmtId="0" fontId="28" fillId="33" borderId="29" xfId="0" applyFont="1" applyFill="1" applyBorder="1" applyAlignment="1">
      <alignment horizontal="center"/>
    </xf>
    <xf numFmtId="0" fontId="28" fillId="33" borderId="30" xfId="0" applyFont="1" applyFill="1" applyBorder="1" applyAlignment="1">
      <alignment horizontal="center"/>
    </xf>
    <xf numFmtId="0" fontId="28" fillId="33" borderId="28" xfId="0" applyFont="1" applyFill="1" applyBorder="1" applyAlignment="1">
      <alignment horizontal="center"/>
    </xf>
    <xf numFmtId="0" fontId="28" fillId="33" borderId="33" xfId="0" applyFont="1" applyFill="1" applyBorder="1" applyAlignment="1">
      <alignment horizontal="center" vertical="center"/>
    </xf>
    <xf numFmtId="178" fontId="28" fillId="33" borderId="30" xfId="0" applyNumberFormat="1" applyFont="1" applyFill="1" applyBorder="1" applyAlignment="1">
      <alignment horizontal="center" vertical="center"/>
    </xf>
    <xf numFmtId="0" fontId="25" fillId="33" borderId="33" xfId="0" applyFont="1" applyFill="1" applyBorder="1" applyAlignment="1">
      <alignment horizontal="center" vertical="center" wrapText="1"/>
    </xf>
    <xf numFmtId="0" fontId="25" fillId="33" borderId="32" xfId="0" applyFont="1" applyFill="1" applyBorder="1" applyAlignment="1">
      <alignment horizontal="center" vertical="center" wrapText="1"/>
    </xf>
    <xf numFmtId="0" fontId="28" fillId="33" borderId="28" xfId="0" applyFont="1" applyFill="1" applyBorder="1" applyAlignment="1">
      <alignment horizontal="center"/>
    </xf>
    <xf numFmtId="178" fontId="27" fillId="33" borderId="32" xfId="0" applyNumberFormat="1" applyFont="1" applyFill="1" applyBorder="1" applyAlignment="1">
      <alignment horizontal="center"/>
    </xf>
    <xf numFmtId="0" fontId="28" fillId="33" borderId="32" xfId="0" applyFont="1" applyFill="1" applyBorder="1" applyAlignment="1">
      <alignment horizontal="center"/>
    </xf>
    <xf numFmtId="0" fontId="27" fillId="36" borderId="18" xfId="0" applyFont="1" applyFill="1" applyBorder="1" applyAlignment="1">
      <alignment horizontal="center"/>
    </xf>
    <xf numFmtId="0" fontId="27" fillId="36" borderId="22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36" borderId="59" xfId="0" applyFont="1" applyFill="1" applyBorder="1" applyAlignment="1">
      <alignment horizontal="center"/>
    </xf>
    <xf numFmtId="0" fontId="36" fillId="33" borderId="70" xfId="0" applyFont="1" applyFill="1" applyBorder="1" applyAlignment="1">
      <alignment horizontal="center"/>
    </xf>
    <xf numFmtId="0" fontId="27" fillId="36" borderId="51" xfId="0" applyFont="1" applyFill="1" applyBorder="1" applyAlignment="1">
      <alignment horizontal="center"/>
    </xf>
    <xf numFmtId="0" fontId="54" fillId="0" borderId="0" xfId="0" applyFont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H10-vše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CI52"/>
  <sheetViews>
    <sheetView zoomScale="85" zoomScaleNormal="85" zoomScalePageLayoutView="0" workbookViewId="0" topLeftCell="A1">
      <pane ySplit="3" topLeftCell="A25" activePane="bottomLeft" state="frozen"/>
      <selection pane="topLeft" activeCell="A1" sqref="A1"/>
      <selection pane="bottomLeft" activeCell="W42" sqref="W42"/>
    </sheetView>
  </sheetViews>
  <sheetFormatPr defaultColWidth="8.8984375" defaultRowHeight="15"/>
  <cols>
    <col min="1" max="1" width="3.59765625" style="68" customWidth="1"/>
    <col min="2" max="2" width="22.5" style="11" customWidth="1"/>
    <col min="3" max="3" width="24.796875" style="11" customWidth="1"/>
    <col min="4" max="4" width="6.796875" style="69" customWidth="1"/>
    <col min="5" max="5" width="4.19921875" style="70" customWidth="1"/>
    <col min="6" max="6" width="6.796875" style="71" customWidth="1"/>
    <col min="7" max="7" width="4.3984375" style="70" customWidth="1"/>
    <col min="8" max="8" width="6.796875" style="72" customWidth="1"/>
    <col min="9" max="9" width="4.19921875" style="70" customWidth="1"/>
    <col min="10" max="10" width="6.796875" style="73" customWidth="1"/>
    <col min="11" max="11" width="4.19921875" style="70" customWidth="1"/>
    <col min="12" max="12" width="6.796875" style="72" customWidth="1"/>
    <col min="13" max="13" width="5.5" style="70" customWidth="1"/>
    <col min="14" max="14" width="6.796875" style="73" customWidth="1"/>
    <col min="15" max="15" width="6.59765625" style="73" customWidth="1"/>
    <col min="16" max="16" width="8.796875" style="73" customWidth="1"/>
    <col min="17" max="17" width="8.59765625" style="73" customWidth="1"/>
    <col min="18" max="19" width="7.796875" style="11" customWidth="1"/>
    <col min="20" max="16384" width="8.8984375" style="11" customWidth="1"/>
  </cols>
  <sheetData>
    <row r="1" spans="1:87" ht="25.5" customHeight="1" thickBot="1">
      <c r="A1" s="1" t="s">
        <v>26</v>
      </c>
      <c r="B1" s="2"/>
      <c r="C1" s="2"/>
      <c r="D1" s="3"/>
      <c r="E1" s="4"/>
      <c r="F1" s="5"/>
      <c r="G1" s="4"/>
      <c r="H1" s="3"/>
      <c r="I1" s="4"/>
      <c r="J1" s="2"/>
      <c r="K1" s="4"/>
      <c r="L1" s="6"/>
      <c r="M1" s="7"/>
      <c r="N1" s="8"/>
      <c r="O1" s="8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</row>
    <row r="2" spans="1:57" s="13" customFormat="1" ht="15.75" customHeight="1" thickBot="1">
      <c r="A2" s="231"/>
      <c r="B2" s="232" t="s">
        <v>7</v>
      </c>
      <c r="C2" s="236"/>
      <c r="D2" s="248">
        <v>43757</v>
      </c>
      <c r="E2" s="249"/>
      <c r="F2" s="250">
        <v>43785</v>
      </c>
      <c r="G2" s="249"/>
      <c r="H2" s="248">
        <v>43841</v>
      </c>
      <c r="I2" s="249"/>
      <c r="J2" s="248">
        <v>43869</v>
      </c>
      <c r="K2" s="249"/>
      <c r="L2" s="248">
        <v>43911</v>
      </c>
      <c r="M2" s="249"/>
      <c r="N2" s="234"/>
      <c r="O2" s="235"/>
      <c r="P2" s="246" t="s">
        <v>20</v>
      </c>
      <c r="Q2" s="247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63" thickBot="1">
      <c r="A3" s="14"/>
      <c r="B3" s="15" t="s">
        <v>0</v>
      </c>
      <c r="C3" s="16" t="s">
        <v>1</v>
      </c>
      <c r="D3" s="244" t="s">
        <v>14</v>
      </c>
      <c r="E3" s="245"/>
      <c r="F3" s="244" t="s">
        <v>18</v>
      </c>
      <c r="G3" s="245"/>
      <c r="H3" s="244" t="s">
        <v>15</v>
      </c>
      <c r="I3" s="245"/>
      <c r="J3" s="244" t="s">
        <v>16</v>
      </c>
      <c r="K3" s="245"/>
      <c r="L3" s="244" t="s">
        <v>19</v>
      </c>
      <c r="M3" s="245"/>
      <c r="N3" s="174" t="s">
        <v>2</v>
      </c>
      <c r="O3" s="175" t="s">
        <v>6</v>
      </c>
      <c r="P3" s="173" t="s">
        <v>10</v>
      </c>
      <c r="Q3" s="172" t="s">
        <v>11</v>
      </c>
      <c r="R3" s="17" t="s">
        <v>13</v>
      </c>
      <c r="S3" s="17" t="s">
        <v>12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21" s="12" customFormat="1" ht="14.25">
      <c r="A4" s="18">
        <v>1</v>
      </c>
      <c r="B4" s="146" t="s">
        <v>193</v>
      </c>
      <c r="C4" s="146" t="s">
        <v>75</v>
      </c>
      <c r="D4" s="184">
        <v>16</v>
      </c>
      <c r="E4" s="187">
        <v>5</v>
      </c>
      <c r="F4" s="96">
        <v>20</v>
      </c>
      <c r="G4" s="188">
        <v>5</v>
      </c>
      <c r="H4" s="96"/>
      <c r="I4" s="189"/>
      <c r="J4" s="184"/>
      <c r="K4" s="209"/>
      <c r="L4" s="186"/>
      <c r="M4" s="23"/>
      <c r="N4" s="24">
        <f aca="true" t="shared" si="0" ref="N4:N34">SUM(D4+F4+H4+J4+L4)</f>
        <v>36</v>
      </c>
      <c r="O4" s="25">
        <f aca="true" t="shared" si="1" ref="O4:O34">SUM(E4+G4+I4+K4+M4)</f>
        <v>10</v>
      </c>
      <c r="P4" s="26">
        <f aca="true" t="shared" si="2" ref="P4:P34">SUM(D4,F4,H4,J4,L4)-S4</f>
        <v>36</v>
      </c>
      <c r="Q4" s="27">
        <f aca="true" t="shared" si="3" ref="Q4:Q34">SUM(E4,G4,I4,K4,M4)-R4</f>
        <v>10</v>
      </c>
      <c r="R4" s="28">
        <f aca="true" t="shared" si="4" ref="R4:R29">IF(COUNT(M4,K4,I4,G4,E4)=5,MIN(M4,K4,I4,G4,E4),0)</f>
        <v>0</v>
      </c>
      <c r="S4" s="28">
        <f aca="true" t="shared" si="5" ref="S4:S29">IF(COUNT(D4,F4,H4,J4,L4)=5,MIN(D4,F4,H4,J4,L4),0)</f>
        <v>0</v>
      </c>
      <c r="T4" s="29"/>
      <c r="U4" s="30"/>
    </row>
    <row r="5" spans="1:21" s="12" customFormat="1" ht="14.25">
      <c r="A5" s="18">
        <v>2</v>
      </c>
      <c r="B5" s="146" t="s">
        <v>192</v>
      </c>
      <c r="C5" s="146" t="s">
        <v>43</v>
      </c>
      <c r="D5" s="149">
        <v>17</v>
      </c>
      <c r="E5" s="153">
        <v>5</v>
      </c>
      <c r="F5" s="96">
        <v>17</v>
      </c>
      <c r="G5" s="97">
        <v>5</v>
      </c>
      <c r="H5" s="186"/>
      <c r="I5" s="192"/>
      <c r="J5" s="178"/>
      <c r="K5" s="191"/>
      <c r="L5" s="74"/>
      <c r="M5" s="32"/>
      <c r="N5" s="24">
        <f t="shared" si="0"/>
        <v>34</v>
      </c>
      <c r="O5" s="25">
        <f t="shared" si="1"/>
        <v>10</v>
      </c>
      <c r="P5" s="26">
        <f t="shared" si="2"/>
        <v>34</v>
      </c>
      <c r="Q5" s="27">
        <f t="shared" si="3"/>
        <v>10</v>
      </c>
      <c r="R5" s="28">
        <f t="shared" si="4"/>
        <v>0</v>
      </c>
      <c r="S5" s="28">
        <f t="shared" si="5"/>
        <v>0</v>
      </c>
      <c r="T5" s="29"/>
      <c r="U5" s="30"/>
    </row>
    <row r="6" spans="1:21" s="12" customFormat="1" ht="14.25">
      <c r="A6" s="18">
        <v>3</v>
      </c>
      <c r="B6" s="146" t="s">
        <v>199</v>
      </c>
      <c r="C6" s="146" t="s">
        <v>30</v>
      </c>
      <c r="D6" s="74">
        <v>10</v>
      </c>
      <c r="E6" s="153">
        <v>3.5</v>
      </c>
      <c r="F6" s="96">
        <v>16</v>
      </c>
      <c r="G6" s="188">
        <v>4.5</v>
      </c>
      <c r="H6" s="186"/>
      <c r="I6" s="192"/>
      <c r="J6" s="96"/>
      <c r="K6" s="193"/>
      <c r="L6" s="186"/>
      <c r="M6" s="37"/>
      <c r="N6" s="24">
        <f t="shared" si="0"/>
        <v>26</v>
      </c>
      <c r="O6" s="25">
        <f t="shared" si="1"/>
        <v>8</v>
      </c>
      <c r="P6" s="26">
        <f t="shared" si="2"/>
        <v>26</v>
      </c>
      <c r="Q6" s="27">
        <f t="shared" si="3"/>
        <v>8</v>
      </c>
      <c r="R6" s="28">
        <f t="shared" si="4"/>
        <v>0</v>
      </c>
      <c r="S6" s="28">
        <f t="shared" si="5"/>
        <v>0</v>
      </c>
      <c r="T6" s="29"/>
      <c r="U6" s="30"/>
    </row>
    <row r="7" spans="1:21" s="12" customFormat="1" ht="14.25">
      <c r="A7" s="18">
        <v>4</v>
      </c>
      <c r="B7" s="146" t="s">
        <v>201</v>
      </c>
      <c r="C7" s="146" t="s">
        <v>49</v>
      </c>
      <c r="D7" s="74">
        <v>8</v>
      </c>
      <c r="E7" s="153">
        <v>3.5</v>
      </c>
      <c r="F7" s="96">
        <v>13</v>
      </c>
      <c r="G7" s="188">
        <v>4</v>
      </c>
      <c r="H7" s="96"/>
      <c r="I7" s="189"/>
      <c r="J7" s="178"/>
      <c r="K7" s="191"/>
      <c r="L7" s="186"/>
      <c r="M7" s="23"/>
      <c r="N7" s="24">
        <f t="shared" si="0"/>
        <v>21</v>
      </c>
      <c r="O7" s="25">
        <f t="shared" si="1"/>
        <v>7.5</v>
      </c>
      <c r="P7" s="26">
        <f t="shared" si="2"/>
        <v>21</v>
      </c>
      <c r="Q7" s="27">
        <f t="shared" si="3"/>
        <v>7.5</v>
      </c>
      <c r="R7" s="28">
        <f t="shared" si="4"/>
        <v>0</v>
      </c>
      <c r="S7" s="28">
        <f t="shared" si="5"/>
        <v>0</v>
      </c>
      <c r="T7" s="29"/>
      <c r="U7" s="30"/>
    </row>
    <row r="8" spans="1:21" s="12" customFormat="1" ht="14.25">
      <c r="A8" s="18">
        <v>5</v>
      </c>
      <c r="B8" s="146" t="s">
        <v>203</v>
      </c>
      <c r="C8" s="146" t="s">
        <v>37</v>
      </c>
      <c r="D8" s="74">
        <v>6</v>
      </c>
      <c r="E8" s="153">
        <v>3</v>
      </c>
      <c r="F8" s="96">
        <v>15</v>
      </c>
      <c r="G8" s="97">
        <v>4</v>
      </c>
      <c r="H8" s="96"/>
      <c r="I8" s="189"/>
      <c r="J8" s="178"/>
      <c r="K8" s="191"/>
      <c r="L8" s="161"/>
      <c r="M8" s="41"/>
      <c r="N8" s="24">
        <f t="shared" si="0"/>
        <v>21</v>
      </c>
      <c r="O8" s="25">
        <f t="shared" si="1"/>
        <v>7</v>
      </c>
      <c r="P8" s="26">
        <f t="shared" si="2"/>
        <v>21</v>
      </c>
      <c r="Q8" s="27">
        <f t="shared" si="3"/>
        <v>7</v>
      </c>
      <c r="R8" s="28">
        <f t="shared" si="4"/>
        <v>0</v>
      </c>
      <c r="S8" s="28">
        <f t="shared" si="5"/>
        <v>0</v>
      </c>
      <c r="T8" s="29"/>
      <c r="U8" s="30"/>
    </row>
    <row r="9" spans="1:21" s="12" customFormat="1" ht="14.25">
      <c r="A9" s="18">
        <v>6</v>
      </c>
      <c r="B9" s="146" t="s">
        <v>190</v>
      </c>
      <c r="C9" s="146" t="s">
        <v>65</v>
      </c>
      <c r="D9" s="74">
        <v>20</v>
      </c>
      <c r="E9" s="190">
        <v>6</v>
      </c>
      <c r="F9" s="96"/>
      <c r="G9" s="188"/>
      <c r="H9" s="186"/>
      <c r="I9" s="192"/>
      <c r="J9" s="149"/>
      <c r="K9" s="153"/>
      <c r="L9" s="161"/>
      <c r="M9" s="41"/>
      <c r="N9" s="24">
        <f t="shared" si="0"/>
        <v>20</v>
      </c>
      <c r="O9" s="25">
        <f t="shared" si="1"/>
        <v>6</v>
      </c>
      <c r="P9" s="26">
        <f t="shared" si="2"/>
        <v>20</v>
      </c>
      <c r="Q9" s="27">
        <f t="shared" si="3"/>
        <v>6</v>
      </c>
      <c r="R9" s="28">
        <f t="shared" si="4"/>
        <v>0</v>
      </c>
      <c r="S9" s="28">
        <f t="shared" si="5"/>
        <v>0</v>
      </c>
      <c r="T9" s="29"/>
      <c r="U9" s="30"/>
    </row>
    <row r="10" spans="1:21" s="12" customFormat="1" ht="14.25">
      <c r="A10" s="18">
        <v>7</v>
      </c>
      <c r="B10" s="146" t="s">
        <v>191</v>
      </c>
      <c r="C10" s="146" t="s">
        <v>47</v>
      </c>
      <c r="D10" s="74">
        <v>18</v>
      </c>
      <c r="E10" s="190">
        <v>5</v>
      </c>
      <c r="F10" s="96"/>
      <c r="G10" s="97"/>
      <c r="H10" s="186"/>
      <c r="I10" s="194"/>
      <c r="J10" s="178"/>
      <c r="K10" s="191"/>
      <c r="L10" s="143"/>
      <c r="M10" s="42"/>
      <c r="N10" s="24">
        <f t="shared" si="0"/>
        <v>18</v>
      </c>
      <c r="O10" s="25">
        <f t="shared" si="1"/>
        <v>5</v>
      </c>
      <c r="P10" s="26">
        <f t="shared" si="2"/>
        <v>18</v>
      </c>
      <c r="Q10" s="27">
        <f t="shared" si="3"/>
        <v>5</v>
      </c>
      <c r="R10" s="28">
        <f t="shared" si="4"/>
        <v>0</v>
      </c>
      <c r="S10" s="28">
        <f t="shared" si="5"/>
        <v>0</v>
      </c>
      <c r="T10" s="29"/>
      <c r="U10" s="30"/>
    </row>
    <row r="11" spans="1:21" s="12" customFormat="1" ht="14.25">
      <c r="A11" s="18">
        <v>8</v>
      </c>
      <c r="B11" s="146" t="s">
        <v>217</v>
      </c>
      <c r="C11" s="146" t="s">
        <v>37</v>
      </c>
      <c r="D11" s="149"/>
      <c r="E11" s="153"/>
      <c r="F11" s="178">
        <v>18</v>
      </c>
      <c r="G11" s="188">
        <v>5</v>
      </c>
      <c r="H11" s="186"/>
      <c r="I11" s="194"/>
      <c r="J11" s="149"/>
      <c r="K11" s="153"/>
      <c r="L11" s="161"/>
      <c r="M11" s="41"/>
      <c r="N11" s="24">
        <f t="shared" si="0"/>
        <v>18</v>
      </c>
      <c r="O11" s="25">
        <f t="shared" si="1"/>
        <v>5</v>
      </c>
      <c r="P11" s="26">
        <f t="shared" si="2"/>
        <v>18</v>
      </c>
      <c r="Q11" s="27">
        <f t="shared" si="3"/>
        <v>5</v>
      </c>
      <c r="R11" s="28">
        <f t="shared" si="4"/>
        <v>0</v>
      </c>
      <c r="S11" s="28">
        <f t="shared" si="5"/>
        <v>0</v>
      </c>
      <c r="T11" s="29"/>
      <c r="U11" s="30"/>
    </row>
    <row r="12" spans="1:21" s="12" customFormat="1" ht="14.25">
      <c r="A12" s="18">
        <v>9</v>
      </c>
      <c r="B12" s="146" t="s">
        <v>202</v>
      </c>
      <c r="C12" s="146" t="s">
        <v>30</v>
      </c>
      <c r="D12" s="149">
        <v>7</v>
      </c>
      <c r="E12" s="153">
        <v>3.5</v>
      </c>
      <c r="F12" s="178">
        <v>10</v>
      </c>
      <c r="G12" s="188">
        <v>3.5</v>
      </c>
      <c r="H12" s="96"/>
      <c r="I12" s="189"/>
      <c r="J12" s="96"/>
      <c r="K12" s="193"/>
      <c r="L12" s="143"/>
      <c r="M12" s="44"/>
      <c r="N12" s="24">
        <f t="shared" si="0"/>
        <v>17</v>
      </c>
      <c r="O12" s="25">
        <f t="shared" si="1"/>
        <v>7</v>
      </c>
      <c r="P12" s="26">
        <f t="shared" si="2"/>
        <v>17</v>
      </c>
      <c r="Q12" s="27">
        <f t="shared" si="3"/>
        <v>7</v>
      </c>
      <c r="R12" s="28">
        <f t="shared" si="4"/>
        <v>0</v>
      </c>
      <c r="S12" s="28">
        <f t="shared" si="5"/>
        <v>0</v>
      </c>
      <c r="T12" s="29"/>
      <c r="U12" s="30"/>
    </row>
    <row r="13" spans="1:21" s="12" customFormat="1" ht="14.25">
      <c r="A13" s="18">
        <v>10</v>
      </c>
      <c r="B13" s="146" t="s">
        <v>194</v>
      </c>
      <c r="C13" s="146" t="s">
        <v>41</v>
      </c>
      <c r="D13" s="149">
        <v>15</v>
      </c>
      <c r="E13" s="153">
        <v>4.5</v>
      </c>
      <c r="F13" s="74"/>
      <c r="G13" s="196"/>
      <c r="H13" s="74"/>
      <c r="I13" s="196"/>
      <c r="J13" s="178"/>
      <c r="K13" s="191"/>
      <c r="L13" s="161"/>
      <c r="M13" s="40"/>
      <c r="N13" s="24">
        <f t="shared" si="0"/>
        <v>15</v>
      </c>
      <c r="O13" s="25">
        <f t="shared" si="1"/>
        <v>4.5</v>
      </c>
      <c r="P13" s="26">
        <f t="shared" si="2"/>
        <v>15</v>
      </c>
      <c r="Q13" s="27">
        <f t="shared" si="3"/>
        <v>4.5</v>
      </c>
      <c r="R13" s="28">
        <f t="shared" si="4"/>
        <v>0</v>
      </c>
      <c r="S13" s="28">
        <f t="shared" si="5"/>
        <v>0</v>
      </c>
      <c r="T13" s="29"/>
      <c r="U13" s="30"/>
    </row>
    <row r="14" spans="1:21" s="12" customFormat="1" ht="14.25">
      <c r="A14" s="18">
        <v>11</v>
      </c>
      <c r="B14" s="146" t="s">
        <v>204</v>
      </c>
      <c r="C14" s="146" t="s">
        <v>41</v>
      </c>
      <c r="D14" s="149">
        <v>5</v>
      </c>
      <c r="E14" s="190">
        <v>3</v>
      </c>
      <c r="F14" s="96">
        <v>9</v>
      </c>
      <c r="G14" s="189">
        <v>3.5</v>
      </c>
      <c r="H14" s="74"/>
      <c r="I14" s="190"/>
      <c r="J14" s="178"/>
      <c r="K14" s="180"/>
      <c r="L14" s="74"/>
      <c r="M14" s="45"/>
      <c r="N14" s="24">
        <f t="shared" si="0"/>
        <v>14</v>
      </c>
      <c r="O14" s="25">
        <f t="shared" si="1"/>
        <v>6.5</v>
      </c>
      <c r="P14" s="26">
        <f t="shared" si="2"/>
        <v>14</v>
      </c>
      <c r="Q14" s="27">
        <f t="shared" si="3"/>
        <v>6.5</v>
      </c>
      <c r="R14" s="28">
        <f t="shared" si="4"/>
        <v>0</v>
      </c>
      <c r="S14" s="28">
        <f t="shared" si="5"/>
        <v>0</v>
      </c>
      <c r="T14" s="29"/>
      <c r="U14" s="30"/>
    </row>
    <row r="15" spans="1:21" s="12" customFormat="1" ht="14.25">
      <c r="A15" s="18">
        <v>12</v>
      </c>
      <c r="B15" s="146" t="s">
        <v>195</v>
      </c>
      <c r="C15" s="146" t="s">
        <v>41</v>
      </c>
      <c r="D15" s="74">
        <v>14</v>
      </c>
      <c r="E15" s="153">
        <v>4.5</v>
      </c>
      <c r="F15" s="96"/>
      <c r="G15" s="189"/>
      <c r="H15" s="74"/>
      <c r="I15" s="190"/>
      <c r="J15" s="96"/>
      <c r="K15" s="188"/>
      <c r="L15" s="96"/>
      <c r="M15" s="38"/>
      <c r="N15" s="24">
        <f t="shared" si="0"/>
        <v>14</v>
      </c>
      <c r="O15" s="25">
        <f t="shared" si="1"/>
        <v>4.5</v>
      </c>
      <c r="P15" s="26">
        <f t="shared" si="2"/>
        <v>14</v>
      </c>
      <c r="Q15" s="27">
        <f t="shared" si="3"/>
        <v>4.5</v>
      </c>
      <c r="R15" s="28">
        <f t="shared" si="4"/>
        <v>0</v>
      </c>
      <c r="S15" s="28">
        <f t="shared" si="5"/>
        <v>0</v>
      </c>
      <c r="T15" s="29"/>
      <c r="U15" s="30"/>
    </row>
    <row r="16" spans="1:21" s="12" customFormat="1" ht="14.25">
      <c r="A16" s="18">
        <v>13</v>
      </c>
      <c r="B16" s="146" t="s">
        <v>215</v>
      </c>
      <c r="C16" s="146" t="s">
        <v>43</v>
      </c>
      <c r="D16" s="74"/>
      <c r="E16" s="190"/>
      <c r="F16" s="96">
        <v>14</v>
      </c>
      <c r="G16" s="189">
        <v>4</v>
      </c>
      <c r="H16" s="96"/>
      <c r="I16" s="197"/>
      <c r="J16" s="96"/>
      <c r="K16" s="188"/>
      <c r="L16" s="161"/>
      <c r="M16" s="41"/>
      <c r="N16" s="24">
        <f t="shared" si="0"/>
        <v>14</v>
      </c>
      <c r="O16" s="25">
        <f t="shared" si="1"/>
        <v>4</v>
      </c>
      <c r="P16" s="26">
        <f t="shared" si="2"/>
        <v>14</v>
      </c>
      <c r="Q16" s="27">
        <f t="shared" si="3"/>
        <v>4</v>
      </c>
      <c r="R16" s="28">
        <f>IF(COUNT(M16,K16,I16,G16,E16)=5,MIN(M16,K16,I16,G16,E16),0)</f>
        <v>0</v>
      </c>
      <c r="S16" s="28">
        <f>IF(COUNT(D16,F16,H16,J16,L16)=5,MIN(D16,F16,H16,J16,L16),0)</f>
        <v>0</v>
      </c>
      <c r="T16" s="29"/>
      <c r="U16" s="30"/>
    </row>
    <row r="17" spans="1:21" s="12" customFormat="1" ht="14.25">
      <c r="A17" s="18">
        <v>14</v>
      </c>
      <c r="B17" s="146" t="s">
        <v>196</v>
      </c>
      <c r="C17" s="146" t="s">
        <v>86</v>
      </c>
      <c r="D17" s="149">
        <v>13</v>
      </c>
      <c r="E17" s="153">
        <v>4</v>
      </c>
      <c r="F17" s="96"/>
      <c r="G17" s="189"/>
      <c r="H17" s="149"/>
      <c r="I17" s="190"/>
      <c r="J17" s="96"/>
      <c r="K17" s="188"/>
      <c r="L17" s="74"/>
      <c r="M17" s="45"/>
      <c r="N17" s="24">
        <f t="shared" si="0"/>
        <v>13</v>
      </c>
      <c r="O17" s="25">
        <f t="shared" si="1"/>
        <v>4</v>
      </c>
      <c r="P17" s="26">
        <f t="shared" si="2"/>
        <v>13</v>
      </c>
      <c r="Q17" s="27">
        <f t="shared" si="3"/>
        <v>4</v>
      </c>
      <c r="R17" s="28">
        <f t="shared" si="4"/>
        <v>0</v>
      </c>
      <c r="S17" s="28">
        <f t="shared" si="5"/>
        <v>0</v>
      </c>
      <c r="T17" s="29"/>
      <c r="U17" s="30"/>
    </row>
    <row r="18" spans="1:21" s="12" customFormat="1" ht="14.25">
      <c r="A18" s="18">
        <v>15</v>
      </c>
      <c r="B18" s="146" t="s">
        <v>197</v>
      </c>
      <c r="C18" s="195" t="s">
        <v>47</v>
      </c>
      <c r="D18" s="74">
        <v>12</v>
      </c>
      <c r="E18" s="153">
        <v>4</v>
      </c>
      <c r="F18" s="96"/>
      <c r="G18" s="189"/>
      <c r="H18" s="74"/>
      <c r="I18" s="75"/>
      <c r="J18" s="178"/>
      <c r="K18" s="180"/>
      <c r="L18" s="74"/>
      <c r="M18" s="45"/>
      <c r="N18" s="24">
        <f t="shared" si="0"/>
        <v>12</v>
      </c>
      <c r="O18" s="25">
        <f t="shared" si="1"/>
        <v>4</v>
      </c>
      <c r="P18" s="26">
        <f t="shared" si="2"/>
        <v>12</v>
      </c>
      <c r="Q18" s="27">
        <f t="shared" si="3"/>
        <v>4</v>
      </c>
      <c r="R18" s="28">
        <f t="shared" si="4"/>
        <v>0</v>
      </c>
      <c r="S18" s="28">
        <f t="shared" si="5"/>
        <v>0</v>
      </c>
      <c r="T18" s="29"/>
      <c r="U18" s="30"/>
    </row>
    <row r="19" spans="1:21" s="12" customFormat="1" ht="14.25">
      <c r="A19" s="18">
        <v>16</v>
      </c>
      <c r="B19" s="146" t="s">
        <v>220</v>
      </c>
      <c r="C19" s="146" t="s">
        <v>37</v>
      </c>
      <c r="D19" s="149"/>
      <c r="E19" s="153"/>
      <c r="F19" s="178">
        <v>12</v>
      </c>
      <c r="G19" s="188">
        <v>4</v>
      </c>
      <c r="H19" s="96"/>
      <c r="I19" s="188"/>
      <c r="J19" s="96"/>
      <c r="K19" s="188"/>
      <c r="L19" s="96"/>
      <c r="M19" s="238"/>
      <c r="N19" s="24">
        <f t="shared" si="0"/>
        <v>12</v>
      </c>
      <c r="O19" s="25">
        <f t="shared" si="1"/>
        <v>4</v>
      </c>
      <c r="P19" s="26">
        <f t="shared" si="2"/>
        <v>12</v>
      </c>
      <c r="Q19" s="27">
        <f t="shared" si="3"/>
        <v>4</v>
      </c>
      <c r="R19" s="28">
        <f t="shared" si="4"/>
        <v>0</v>
      </c>
      <c r="S19" s="28">
        <f t="shared" si="5"/>
        <v>0</v>
      </c>
      <c r="T19" s="29"/>
      <c r="U19" s="30"/>
    </row>
    <row r="20" spans="1:21" s="12" customFormat="1" ht="14.25">
      <c r="A20" s="18">
        <v>17</v>
      </c>
      <c r="B20" s="146" t="s">
        <v>198</v>
      </c>
      <c r="C20" s="146" t="s">
        <v>41</v>
      </c>
      <c r="D20" s="149">
        <v>11</v>
      </c>
      <c r="E20" s="153">
        <v>3.5</v>
      </c>
      <c r="F20" s="96"/>
      <c r="G20" s="188"/>
      <c r="H20" s="96"/>
      <c r="I20" s="188"/>
      <c r="J20" s="178"/>
      <c r="K20" s="180"/>
      <c r="L20" s="74"/>
      <c r="M20" s="45"/>
      <c r="N20" s="24">
        <f t="shared" si="0"/>
        <v>11</v>
      </c>
      <c r="O20" s="25">
        <f t="shared" si="1"/>
        <v>3.5</v>
      </c>
      <c r="P20" s="26">
        <f t="shared" si="2"/>
        <v>11</v>
      </c>
      <c r="Q20" s="27">
        <f t="shared" si="3"/>
        <v>3.5</v>
      </c>
      <c r="R20" s="28">
        <f t="shared" si="4"/>
        <v>0</v>
      </c>
      <c r="S20" s="28">
        <f t="shared" si="5"/>
        <v>0</v>
      </c>
      <c r="T20" s="29"/>
      <c r="U20" s="30"/>
    </row>
    <row r="21" spans="1:21" s="12" customFormat="1" ht="14.25">
      <c r="A21" s="18">
        <v>18</v>
      </c>
      <c r="B21" s="146" t="s">
        <v>214</v>
      </c>
      <c r="C21" s="146" t="s">
        <v>30</v>
      </c>
      <c r="D21" s="74"/>
      <c r="E21" s="190"/>
      <c r="F21" s="96">
        <v>11</v>
      </c>
      <c r="G21" s="188">
        <v>3.5</v>
      </c>
      <c r="H21" s="96"/>
      <c r="I21" s="188"/>
      <c r="J21" s="96"/>
      <c r="K21" s="188"/>
      <c r="L21" s="74"/>
      <c r="M21" s="32"/>
      <c r="N21" s="24">
        <f t="shared" si="0"/>
        <v>11</v>
      </c>
      <c r="O21" s="25">
        <f t="shared" si="1"/>
        <v>3.5</v>
      </c>
      <c r="P21" s="26">
        <f t="shared" si="2"/>
        <v>11</v>
      </c>
      <c r="Q21" s="27">
        <f t="shared" si="3"/>
        <v>3.5</v>
      </c>
      <c r="R21" s="28">
        <f t="shared" si="4"/>
        <v>0</v>
      </c>
      <c r="S21" s="28">
        <f t="shared" si="5"/>
        <v>0</v>
      </c>
      <c r="T21" s="29"/>
      <c r="U21" s="30"/>
    </row>
    <row r="22" spans="1:21" s="12" customFormat="1" ht="14.25">
      <c r="A22" s="18">
        <v>19</v>
      </c>
      <c r="B22" s="146" t="s">
        <v>200</v>
      </c>
      <c r="C22" s="146" t="s">
        <v>41</v>
      </c>
      <c r="D22" s="178">
        <v>9</v>
      </c>
      <c r="E22" s="180">
        <v>3.5</v>
      </c>
      <c r="F22" s="178"/>
      <c r="G22" s="188"/>
      <c r="H22" s="178"/>
      <c r="I22" s="180"/>
      <c r="J22" s="178"/>
      <c r="K22" s="180"/>
      <c r="L22" s="74"/>
      <c r="M22" s="32"/>
      <c r="N22" s="24">
        <f t="shared" si="0"/>
        <v>9</v>
      </c>
      <c r="O22" s="25">
        <f t="shared" si="1"/>
        <v>3.5</v>
      </c>
      <c r="P22" s="26">
        <f t="shared" si="2"/>
        <v>9</v>
      </c>
      <c r="Q22" s="27">
        <f t="shared" si="3"/>
        <v>3.5</v>
      </c>
      <c r="R22" s="28">
        <f t="shared" si="4"/>
        <v>0</v>
      </c>
      <c r="S22" s="28">
        <f t="shared" si="5"/>
        <v>0</v>
      </c>
      <c r="T22" s="29"/>
      <c r="U22" s="30"/>
    </row>
    <row r="23" spans="1:21" s="12" customFormat="1" ht="14.25">
      <c r="A23" s="18">
        <v>20</v>
      </c>
      <c r="B23" s="146" t="s">
        <v>219</v>
      </c>
      <c r="C23" s="146" t="s">
        <v>213</v>
      </c>
      <c r="D23" s="74"/>
      <c r="E23" s="75"/>
      <c r="F23" s="96">
        <v>8</v>
      </c>
      <c r="G23" s="97">
        <v>3</v>
      </c>
      <c r="H23" s="96"/>
      <c r="I23" s="188"/>
      <c r="J23" s="178"/>
      <c r="K23" s="180"/>
      <c r="L23" s="143"/>
      <c r="M23" s="48"/>
      <c r="N23" s="24">
        <f t="shared" si="0"/>
        <v>8</v>
      </c>
      <c r="O23" s="25">
        <f t="shared" si="1"/>
        <v>3</v>
      </c>
      <c r="P23" s="26">
        <f t="shared" si="2"/>
        <v>8</v>
      </c>
      <c r="Q23" s="27">
        <f t="shared" si="3"/>
        <v>3</v>
      </c>
      <c r="R23" s="28">
        <f t="shared" si="4"/>
        <v>0</v>
      </c>
      <c r="S23" s="28">
        <f t="shared" si="5"/>
        <v>0</v>
      </c>
      <c r="T23" s="29"/>
      <c r="U23" s="30"/>
    </row>
    <row r="24" spans="1:21" s="30" customFormat="1" ht="14.25">
      <c r="A24" s="18">
        <v>21</v>
      </c>
      <c r="B24" s="146" t="s">
        <v>212</v>
      </c>
      <c r="C24" s="146" t="s">
        <v>213</v>
      </c>
      <c r="D24" s="74"/>
      <c r="E24" s="190"/>
      <c r="F24" s="74">
        <v>7</v>
      </c>
      <c r="G24" s="190">
        <v>3</v>
      </c>
      <c r="H24" s="96"/>
      <c r="I24" s="97"/>
      <c r="J24" s="96"/>
      <c r="K24" s="188"/>
      <c r="L24" s="143"/>
      <c r="M24" s="48"/>
      <c r="N24" s="24">
        <f t="shared" si="0"/>
        <v>7</v>
      </c>
      <c r="O24" s="25">
        <f t="shared" si="1"/>
        <v>3</v>
      </c>
      <c r="P24" s="26">
        <f t="shared" si="2"/>
        <v>7</v>
      </c>
      <c r="Q24" s="27">
        <f t="shared" si="3"/>
        <v>3</v>
      </c>
      <c r="R24" s="28">
        <f t="shared" si="4"/>
        <v>0</v>
      </c>
      <c r="S24" s="28">
        <f t="shared" si="5"/>
        <v>0</v>
      </c>
      <c r="T24" s="29"/>
      <c r="U24" s="49"/>
    </row>
    <row r="25" spans="1:21" s="49" customFormat="1" ht="14.25">
      <c r="A25" s="18">
        <v>22</v>
      </c>
      <c r="B25" s="146" t="s">
        <v>218</v>
      </c>
      <c r="C25" s="146" t="s">
        <v>37</v>
      </c>
      <c r="D25" s="74"/>
      <c r="E25" s="153"/>
      <c r="F25" s="96">
        <v>6</v>
      </c>
      <c r="G25" s="188">
        <v>3</v>
      </c>
      <c r="H25" s="96"/>
      <c r="I25" s="97"/>
      <c r="J25" s="178"/>
      <c r="K25" s="180"/>
      <c r="L25" s="74"/>
      <c r="M25" s="45"/>
      <c r="N25" s="24">
        <f t="shared" si="0"/>
        <v>6</v>
      </c>
      <c r="O25" s="25">
        <f t="shared" si="1"/>
        <v>3</v>
      </c>
      <c r="P25" s="26">
        <f t="shared" si="2"/>
        <v>6</v>
      </c>
      <c r="Q25" s="27">
        <f t="shared" si="3"/>
        <v>3</v>
      </c>
      <c r="R25" s="28">
        <f t="shared" si="4"/>
        <v>0</v>
      </c>
      <c r="S25" s="28">
        <f t="shared" si="5"/>
        <v>0</v>
      </c>
      <c r="T25" s="30"/>
      <c r="U25" s="30"/>
    </row>
    <row r="26" spans="1:21" s="49" customFormat="1" ht="14.25">
      <c r="A26" s="18">
        <v>23</v>
      </c>
      <c r="B26" s="146" t="s">
        <v>216</v>
      </c>
      <c r="C26" s="146" t="s">
        <v>30</v>
      </c>
      <c r="D26" s="96"/>
      <c r="E26" s="188"/>
      <c r="F26" s="178">
        <v>5</v>
      </c>
      <c r="G26" s="180">
        <v>2</v>
      </c>
      <c r="H26" s="178"/>
      <c r="I26" s="188"/>
      <c r="J26" s="178"/>
      <c r="K26" s="180"/>
      <c r="L26" s="96"/>
      <c r="M26" s="38"/>
      <c r="N26" s="24">
        <f t="shared" si="0"/>
        <v>5</v>
      </c>
      <c r="O26" s="25">
        <f t="shared" si="1"/>
        <v>2</v>
      </c>
      <c r="P26" s="26">
        <f t="shared" si="2"/>
        <v>5</v>
      </c>
      <c r="Q26" s="27">
        <f t="shared" si="3"/>
        <v>2</v>
      </c>
      <c r="R26" s="28">
        <f t="shared" si="4"/>
        <v>0</v>
      </c>
      <c r="S26" s="28">
        <f t="shared" si="5"/>
        <v>0</v>
      </c>
      <c r="T26" s="30"/>
      <c r="U26" s="30"/>
    </row>
    <row r="27" spans="1:21" s="49" customFormat="1" ht="14.25">
      <c r="A27" s="18">
        <v>24</v>
      </c>
      <c r="B27" s="146" t="s">
        <v>205</v>
      </c>
      <c r="C27" s="146" t="s">
        <v>206</v>
      </c>
      <c r="D27" s="96">
        <v>4</v>
      </c>
      <c r="E27" s="97">
        <v>2.5</v>
      </c>
      <c r="F27" s="178"/>
      <c r="G27" s="180"/>
      <c r="H27" s="96"/>
      <c r="I27" s="188"/>
      <c r="J27" s="178"/>
      <c r="K27" s="180"/>
      <c r="L27" s="143"/>
      <c r="M27" s="44"/>
      <c r="N27" s="24">
        <f t="shared" si="0"/>
        <v>4</v>
      </c>
      <c r="O27" s="25">
        <f t="shared" si="1"/>
        <v>2.5</v>
      </c>
      <c r="P27" s="26">
        <f t="shared" si="2"/>
        <v>4</v>
      </c>
      <c r="Q27" s="27">
        <f t="shared" si="3"/>
        <v>2.5</v>
      </c>
      <c r="R27" s="28">
        <f t="shared" si="4"/>
        <v>0</v>
      </c>
      <c r="S27" s="28">
        <f t="shared" si="5"/>
        <v>0</v>
      </c>
      <c r="T27" s="30"/>
      <c r="U27" s="30"/>
    </row>
    <row r="28" spans="1:21" s="49" customFormat="1" ht="14.25">
      <c r="A28" s="18">
        <v>25</v>
      </c>
      <c r="B28" s="146" t="s">
        <v>221</v>
      </c>
      <c r="C28" s="146" t="s">
        <v>222</v>
      </c>
      <c r="D28" s="96"/>
      <c r="E28" s="188"/>
      <c r="F28" s="178">
        <v>4</v>
      </c>
      <c r="G28" s="188">
        <v>1</v>
      </c>
      <c r="H28" s="96"/>
      <c r="I28" s="97"/>
      <c r="J28" s="178"/>
      <c r="K28" s="180"/>
      <c r="L28" s="74"/>
      <c r="M28" s="45"/>
      <c r="N28" s="24">
        <f t="shared" si="0"/>
        <v>4</v>
      </c>
      <c r="O28" s="25">
        <f t="shared" si="1"/>
        <v>1</v>
      </c>
      <c r="P28" s="26">
        <f t="shared" si="2"/>
        <v>4</v>
      </c>
      <c r="Q28" s="27">
        <f t="shared" si="3"/>
        <v>1</v>
      </c>
      <c r="R28" s="28">
        <f t="shared" si="4"/>
        <v>0</v>
      </c>
      <c r="S28" s="28">
        <f t="shared" si="5"/>
        <v>0</v>
      </c>
      <c r="T28" s="30"/>
      <c r="U28" s="30"/>
    </row>
    <row r="29" spans="1:21" s="49" customFormat="1" ht="14.25">
      <c r="A29" s="18">
        <v>26</v>
      </c>
      <c r="B29" s="146" t="s">
        <v>207</v>
      </c>
      <c r="C29" s="146" t="s">
        <v>41</v>
      </c>
      <c r="D29" s="178">
        <v>3</v>
      </c>
      <c r="E29" s="97">
        <v>2.5</v>
      </c>
      <c r="F29" s="178"/>
      <c r="G29" s="188"/>
      <c r="H29" s="96"/>
      <c r="I29" s="188"/>
      <c r="J29" s="178"/>
      <c r="K29" s="180"/>
      <c r="L29" s="96"/>
      <c r="M29" s="46"/>
      <c r="N29" s="24">
        <f t="shared" si="0"/>
        <v>3</v>
      </c>
      <c r="O29" s="25">
        <f t="shared" si="1"/>
        <v>2.5</v>
      </c>
      <c r="P29" s="26">
        <f t="shared" si="2"/>
        <v>3</v>
      </c>
      <c r="Q29" s="27">
        <f t="shared" si="3"/>
        <v>2.5</v>
      </c>
      <c r="R29" s="28">
        <f t="shared" si="4"/>
        <v>0</v>
      </c>
      <c r="S29" s="28">
        <f t="shared" si="5"/>
        <v>0</v>
      </c>
      <c r="T29" s="30"/>
      <c r="U29" s="30"/>
    </row>
    <row r="30" spans="1:21" s="49" customFormat="1" ht="14.25">
      <c r="A30" s="18">
        <v>27</v>
      </c>
      <c r="B30" s="146" t="s">
        <v>210</v>
      </c>
      <c r="C30" s="146" t="s">
        <v>211</v>
      </c>
      <c r="D30" s="96"/>
      <c r="E30" s="188"/>
      <c r="F30" s="96">
        <v>3</v>
      </c>
      <c r="G30" s="188">
        <v>0</v>
      </c>
      <c r="H30" s="96"/>
      <c r="I30" s="188"/>
      <c r="J30" s="96"/>
      <c r="K30" s="188"/>
      <c r="L30" s="161"/>
      <c r="M30" s="50"/>
      <c r="N30" s="24">
        <f t="shared" si="0"/>
        <v>3</v>
      </c>
      <c r="O30" s="25">
        <f t="shared" si="1"/>
        <v>0</v>
      </c>
      <c r="P30" s="26">
        <f t="shared" si="2"/>
        <v>3</v>
      </c>
      <c r="Q30" s="27">
        <f t="shared" si="3"/>
        <v>0</v>
      </c>
      <c r="R30" s="28">
        <f>IF(COUNT(M30,K30,I31,G30,E30)=5,MIN(M30,K30,I31,G30,E30),0)</f>
        <v>0</v>
      </c>
      <c r="S30" s="28">
        <f>IF(COUNT(D30,F30,H31,J30,L30)=5,MIN(D30,F30,H31,J30,L30),0)</f>
        <v>0</v>
      </c>
      <c r="T30" s="30"/>
      <c r="U30" s="30"/>
    </row>
    <row r="31" spans="1:21" s="49" customFormat="1" ht="14.25">
      <c r="A31" s="18">
        <v>28</v>
      </c>
      <c r="B31" s="146" t="s">
        <v>208</v>
      </c>
      <c r="C31" s="146" t="s">
        <v>41</v>
      </c>
      <c r="D31" s="96">
        <v>2</v>
      </c>
      <c r="E31" s="97">
        <v>1</v>
      </c>
      <c r="F31" s="96"/>
      <c r="G31" s="97"/>
      <c r="H31" s="96"/>
      <c r="I31" s="188"/>
      <c r="J31" s="178"/>
      <c r="K31" s="180"/>
      <c r="L31" s="161"/>
      <c r="M31" s="52"/>
      <c r="N31" s="24">
        <f t="shared" si="0"/>
        <v>2</v>
      </c>
      <c r="O31" s="25">
        <f t="shared" si="1"/>
        <v>1</v>
      </c>
      <c r="P31" s="26">
        <f t="shared" si="2"/>
        <v>2</v>
      </c>
      <c r="Q31" s="27">
        <f t="shared" si="3"/>
        <v>1</v>
      </c>
      <c r="R31" s="28">
        <v>0</v>
      </c>
      <c r="S31" s="28">
        <v>0</v>
      </c>
      <c r="T31" s="30"/>
      <c r="U31" s="30"/>
    </row>
    <row r="32" spans="1:21" s="49" customFormat="1" ht="14.25">
      <c r="A32" s="18">
        <v>29</v>
      </c>
      <c r="B32" s="146"/>
      <c r="C32" s="146"/>
      <c r="D32" s="96"/>
      <c r="E32" s="97"/>
      <c r="F32" s="96"/>
      <c r="G32" s="97"/>
      <c r="H32" s="96"/>
      <c r="I32" s="188"/>
      <c r="J32" s="178"/>
      <c r="K32" s="180"/>
      <c r="L32" s="161"/>
      <c r="M32" s="51"/>
      <c r="N32" s="24">
        <f t="shared" si="0"/>
        <v>0</v>
      </c>
      <c r="O32" s="25">
        <f t="shared" si="1"/>
        <v>0</v>
      </c>
      <c r="P32" s="26">
        <f t="shared" si="2"/>
        <v>0</v>
      </c>
      <c r="Q32" s="27">
        <f t="shared" si="3"/>
        <v>0</v>
      </c>
      <c r="R32" s="28">
        <v>0</v>
      </c>
      <c r="S32" s="28">
        <v>0</v>
      </c>
      <c r="T32" s="30"/>
      <c r="U32" s="30"/>
    </row>
    <row r="33" spans="1:21" s="49" customFormat="1" ht="14.25">
      <c r="A33" s="18">
        <v>30</v>
      </c>
      <c r="B33" s="146"/>
      <c r="C33" s="146"/>
      <c r="D33" s="96"/>
      <c r="E33" s="97"/>
      <c r="F33" s="96"/>
      <c r="G33" s="97"/>
      <c r="H33" s="96"/>
      <c r="I33" s="198"/>
      <c r="J33" s="178"/>
      <c r="K33" s="180"/>
      <c r="L33" s="161"/>
      <c r="M33" s="51"/>
      <c r="N33" s="24">
        <f t="shared" si="0"/>
        <v>0</v>
      </c>
      <c r="O33" s="25">
        <f t="shared" si="1"/>
        <v>0</v>
      </c>
      <c r="P33" s="26">
        <f t="shared" si="2"/>
        <v>0</v>
      </c>
      <c r="Q33" s="27">
        <f t="shared" si="3"/>
        <v>0</v>
      </c>
      <c r="R33" s="28">
        <v>0</v>
      </c>
      <c r="S33" s="28">
        <v>0</v>
      </c>
      <c r="T33" s="30"/>
      <c r="U33" s="30"/>
    </row>
    <row r="34" spans="1:21" s="49" customFormat="1" ht="14.25">
      <c r="A34" s="18">
        <v>31</v>
      </c>
      <c r="B34" s="146"/>
      <c r="C34" s="146"/>
      <c r="D34" s="96"/>
      <c r="E34" s="97"/>
      <c r="F34" s="96"/>
      <c r="G34" s="97"/>
      <c r="H34" s="96"/>
      <c r="I34" s="188"/>
      <c r="J34" s="178"/>
      <c r="K34" s="180"/>
      <c r="L34" s="161"/>
      <c r="M34" s="50"/>
      <c r="N34" s="24">
        <f t="shared" si="0"/>
        <v>0</v>
      </c>
      <c r="O34" s="25">
        <f t="shared" si="1"/>
        <v>0</v>
      </c>
      <c r="P34" s="26">
        <f t="shared" si="2"/>
        <v>0</v>
      </c>
      <c r="Q34" s="27">
        <f t="shared" si="3"/>
        <v>0</v>
      </c>
      <c r="R34" s="28">
        <v>0</v>
      </c>
      <c r="S34" s="28">
        <v>0</v>
      </c>
      <c r="T34" s="30"/>
      <c r="U34" s="30"/>
    </row>
    <row r="35" spans="1:21" s="49" customFormat="1" ht="14.25">
      <c r="A35" s="18">
        <v>32</v>
      </c>
      <c r="B35" s="146"/>
      <c r="C35" s="146"/>
      <c r="D35" s="178"/>
      <c r="E35" s="180"/>
      <c r="F35" s="178"/>
      <c r="G35" s="180"/>
      <c r="H35" s="96"/>
      <c r="I35" s="188"/>
      <c r="J35" s="178"/>
      <c r="K35" s="180"/>
      <c r="L35" s="161"/>
      <c r="M35" s="51"/>
      <c r="N35" s="24">
        <f aca="true" t="shared" si="6" ref="N35:N41">SUM(D35+F35+H35+J35+L35)</f>
        <v>0</v>
      </c>
      <c r="O35" s="25">
        <f aca="true" t="shared" si="7" ref="O35:O41">SUM(E35+G35+I35+K35+M35)</f>
        <v>0</v>
      </c>
      <c r="P35" s="26">
        <f aca="true" t="shared" si="8" ref="P35:P41">SUM(D35,F35,H35,J35,L35)-S35</f>
        <v>0</v>
      </c>
      <c r="Q35" s="27">
        <f aca="true" t="shared" si="9" ref="Q35:Q41">SUM(E35,G35,I35,K35,M35)-R35</f>
        <v>0</v>
      </c>
      <c r="R35" s="28">
        <v>0</v>
      </c>
      <c r="S35" s="28">
        <v>0</v>
      </c>
      <c r="T35" s="30"/>
      <c r="U35" s="30"/>
    </row>
    <row r="36" spans="1:21" s="49" customFormat="1" ht="14.25">
      <c r="A36" s="18">
        <v>33</v>
      </c>
      <c r="B36" s="146"/>
      <c r="C36" s="146"/>
      <c r="D36" s="96"/>
      <c r="E36" s="188"/>
      <c r="F36" s="96"/>
      <c r="G36" s="188"/>
      <c r="H36" s="96"/>
      <c r="I36" s="188"/>
      <c r="J36" s="178"/>
      <c r="K36" s="180"/>
      <c r="L36" s="161"/>
      <c r="M36" s="51"/>
      <c r="N36" s="24">
        <f t="shared" si="6"/>
        <v>0</v>
      </c>
      <c r="O36" s="25">
        <f t="shared" si="7"/>
        <v>0</v>
      </c>
      <c r="P36" s="26">
        <f t="shared" si="8"/>
        <v>0</v>
      </c>
      <c r="Q36" s="27">
        <f t="shared" si="9"/>
        <v>0</v>
      </c>
      <c r="R36" s="28">
        <v>0</v>
      </c>
      <c r="S36" s="28">
        <v>0</v>
      </c>
      <c r="T36" s="30"/>
      <c r="U36" s="30"/>
    </row>
    <row r="37" spans="1:21" s="49" customFormat="1" ht="14.25">
      <c r="A37" s="18">
        <v>34</v>
      </c>
      <c r="B37" s="146"/>
      <c r="C37" s="146"/>
      <c r="D37" s="96"/>
      <c r="E37" s="188"/>
      <c r="F37" s="96"/>
      <c r="G37" s="188"/>
      <c r="H37" s="96"/>
      <c r="I37" s="188"/>
      <c r="J37" s="178"/>
      <c r="K37" s="180"/>
      <c r="L37" s="161"/>
      <c r="M37" s="51"/>
      <c r="N37" s="24">
        <f t="shared" si="6"/>
        <v>0</v>
      </c>
      <c r="O37" s="25">
        <f t="shared" si="7"/>
        <v>0</v>
      </c>
      <c r="P37" s="26">
        <f t="shared" si="8"/>
        <v>0</v>
      </c>
      <c r="Q37" s="27">
        <f t="shared" si="9"/>
        <v>0</v>
      </c>
      <c r="R37" s="28">
        <v>0</v>
      </c>
      <c r="S37" s="28">
        <v>0</v>
      </c>
      <c r="T37" s="30"/>
      <c r="U37" s="30"/>
    </row>
    <row r="38" spans="1:21" s="49" customFormat="1" ht="14.25">
      <c r="A38" s="18">
        <v>35</v>
      </c>
      <c r="B38" s="19"/>
      <c r="C38" s="19"/>
      <c r="D38" s="20"/>
      <c r="E38" s="36"/>
      <c r="F38" s="33"/>
      <c r="G38" s="21"/>
      <c r="H38" s="20"/>
      <c r="I38" s="21"/>
      <c r="J38" s="33"/>
      <c r="K38" s="36"/>
      <c r="L38" s="39"/>
      <c r="M38" s="51"/>
      <c r="N38" s="24">
        <f t="shared" si="6"/>
        <v>0</v>
      </c>
      <c r="O38" s="25">
        <f t="shared" si="7"/>
        <v>0</v>
      </c>
      <c r="P38" s="26">
        <f t="shared" si="8"/>
        <v>0</v>
      </c>
      <c r="Q38" s="27">
        <f t="shared" si="9"/>
        <v>0</v>
      </c>
      <c r="R38" s="28">
        <v>0</v>
      </c>
      <c r="S38" s="28">
        <v>0</v>
      </c>
      <c r="T38" s="30"/>
      <c r="U38" s="30"/>
    </row>
    <row r="39" spans="1:21" s="49" customFormat="1" ht="14.25">
      <c r="A39" s="18">
        <v>36</v>
      </c>
      <c r="B39" s="19"/>
      <c r="C39" s="19"/>
      <c r="D39" s="20"/>
      <c r="E39" s="21"/>
      <c r="F39" s="20"/>
      <c r="G39" s="21"/>
      <c r="H39" s="20"/>
      <c r="I39" s="21"/>
      <c r="J39" s="33"/>
      <c r="K39" s="36"/>
      <c r="L39" s="39"/>
      <c r="M39" s="51"/>
      <c r="N39" s="24">
        <f t="shared" si="6"/>
        <v>0</v>
      </c>
      <c r="O39" s="25">
        <f t="shared" si="7"/>
        <v>0</v>
      </c>
      <c r="P39" s="26">
        <f t="shared" si="8"/>
        <v>0</v>
      </c>
      <c r="Q39" s="27">
        <f t="shared" si="9"/>
        <v>0</v>
      </c>
      <c r="R39" s="28">
        <v>0</v>
      </c>
      <c r="S39" s="28">
        <v>0</v>
      </c>
      <c r="T39" s="30"/>
      <c r="U39" s="30"/>
    </row>
    <row r="40" spans="1:21" s="49" customFormat="1" ht="14.25">
      <c r="A40" s="18">
        <v>37</v>
      </c>
      <c r="B40" s="19"/>
      <c r="C40" s="19"/>
      <c r="D40" s="33"/>
      <c r="E40" s="36"/>
      <c r="F40" s="33"/>
      <c r="G40" s="36"/>
      <c r="H40" s="20"/>
      <c r="I40" s="21"/>
      <c r="J40" s="33"/>
      <c r="K40" s="36"/>
      <c r="L40" s="39"/>
      <c r="M40" s="52"/>
      <c r="N40" s="24">
        <f t="shared" si="6"/>
        <v>0</v>
      </c>
      <c r="O40" s="25">
        <f t="shared" si="7"/>
        <v>0</v>
      </c>
      <c r="P40" s="26">
        <f t="shared" si="8"/>
        <v>0</v>
      </c>
      <c r="Q40" s="27">
        <f t="shared" si="9"/>
        <v>0</v>
      </c>
      <c r="R40" s="28">
        <v>0</v>
      </c>
      <c r="S40" s="28">
        <v>0</v>
      </c>
      <c r="T40" s="30"/>
      <c r="U40" s="30"/>
    </row>
    <row r="41" spans="1:21" s="49" customFormat="1" ht="15" thickBot="1">
      <c r="A41" s="18">
        <v>38</v>
      </c>
      <c r="B41" s="19"/>
      <c r="C41" s="19"/>
      <c r="D41" s="20"/>
      <c r="E41" s="21"/>
      <c r="F41" s="20"/>
      <c r="G41" s="21"/>
      <c r="H41" s="20"/>
      <c r="I41" s="21"/>
      <c r="J41" s="33"/>
      <c r="K41" s="36"/>
      <c r="L41" s="39"/>
      <c r="M41" s="52"/>
      <c r="N41" s="24">
        <f t="shared" si="6"/>
        <v>0</v>
      </c>
      <c r="O41" s="25">
        <f t="shared" si="7"/>
        <v>0</v>
      </c>
      <c r="P41" s="26">
        <f t="shared" si="8"/>
        <v>0</v>
      </c>
      <c r="Q41" s="27">
        <f t="shared" si="9"/>
        <v>0</v>
      </c>
      <c r="R41" s="28">
        <v>0</v>
      </c>
      <c r="S41" s="28">
        <v>0</v>
      </c>
      <c r="T41" s="30"/>
      <c r="U41" s="30"/>
    </row>
    <row r="42" spans="1:17" s="28" customFormat="1" ht="15" thickBot="1">
      <c r="A42" s="53" t="s">
        <v>9</v>
      </c>
      <c r="B42" s="54"/>
      <c r="C42" s="55"/>
      <c r="D42" s="56"/>
      <c r="E42" s="57"/>
      <c r="F42" s="56"/>
      <c r="G42" s="57"/>
      <c r="H42" s="56"/>
      <c r="I42" s="57"/>
      <c r="J42" s="56"/>
      <c r="K42" s="57"/>
      <c r="L42" s="56"/>
      <c r="M42" s="58"/>
      <c r="N42" s="59" t="s">
        <v>8</v>
      </c>
      <c r="O42" s="60" t="s">
        <v>6</v>
      </c>
      <c r="P42" s="61" t="s">
        <v>8</v>
      </c>
      <c r="Q42" s="60" t="s">
        <v>6</v>
      </c>
    </row>
    <row r="43" spans="1:21" s="12" customFormat="1" ht="14.25">
      <c r="A43" s="18">
        <v>1</v>
      </c>
      <c r="B43" s="146" t="s">
        <v>209</v>
      </c>
      <c r="C43" s="146" t="s">
        <v>30</v>
      </c>
      <c r="D43" s="149"/>
      <c r="E43" s="153"/>
      <c r="F43" s="96">
        <v>20</v>
      </c>
      <c r="G43" s="188">
        <v>5</v>
      </c>
      <c r="H43" s="96"/>
      <c r="I43" s="97"/>
      <c r="J43" s="96"/>
      <c r="K43" s="38"/>
      <c r="L43" s="22"/>
      <c r="M43" s="37"/>
      <c r="N43" s="24">
        <f aca="true" t="shared" si="10" ref="N43:N51">SUM(D43+F43+H43+J43+L43)</f>
        <v>20</v>
      </c>
      <c r="O43" s="25">
        <f aca="true" t="shared" si="11" ref="O43:O51">SUM(E43+G43+I43+K43+M43)</f>
        <v>5</v>
      </c>
      <c r="P43" s="26">
        <f aca="true" t="shared" si="12" ref="P43:P51">SUM(D43,F43,H43,J43,L43)-S43</f>
        <v>20</v>
      </c>
      <c r="Q43" s="27">
        <f aca="true" t="shared" si="13" ref="Q43:Q51">SUM(E43,G43,I43,K43,M43)-R43</f>
        <v>5</v>
      </c>
      <c r="R43" s="28">
        <f aca="true" t="shared" si="14" ref="R43:R51">IF(COUNT(M43,K43,I43,G43,E43)=5,MIN(M43,K43,I43,G43,E43),0)</f>
        <v>0</v>
      </c>
      <c r="S43" s="28">
        <f aca="true" t="shared" si="15" ref="S43:S51">IF(COUNT(D43,F43,H43,J43,L43)=5,MIN(D43,F43,H43,J43,L43),0)</f>
        <v>0</v>
      </c>
      <c r="T43" s="29"/>
      <c r="U43" s="30"/>
    </row>
    <row r="44" spans="1:21" s="12" customFormat="1" ht="14.25">
      <c r="A44" s="18">
        <v>2</v>
      </c>
      <c r="B44" s="146" t="s">
        <v>189</v>
      </c>
      <c r="C44" s="146" t="s">
        <v>37</v>
      </c>
      <c r="D44" s="149">
        <v>20</v>
      </c>
      <c r="E44" s="153">
        <v>2.5</v>
      </c>
      <c r="F44" s="96"/>
      <c r="G44" s="189"/>
      <c r="H44" s="74"/>
      <c r="I44" s="190"/>
      <c r="J44" s="74"/>
      <c r="K44" s="45"/>
      <c r="L44" s="31"/>
      <c r="M44" s="32"/>
      <c r="N44" s="24">
        <f t="shared" si="10"/>
        <v>20</v>
      </c>
      <c r="O44" s="25">
        <f t="shared" si="11"/>
        <v>2.5</v>
      </c>
      <c r="P44" s="26">
        <f t="shared" si="12"/>
        <v>20</v>
      </c>
      <c r="Q44" s="27">
        <f t="shared" si="13"/>
        <v>2.5</v>
      </c>
      <c r="R44" s="28">
        <f t="shared" si="14"/>
        <v>0</v>
      </c>
      <c r="S44" s="28">
        <f t="shared" si="15"/>
        <v>0</v>
      </c>
      <c r="T44" s="29"/>
      <c r="U44" s="30"/>
    </row>
    <row r="45" spans="1:21" s="12" customFormat="1" ht="14.25">
      <c r="A45" s="18">
        <v>3</v>
      </c>
      <c r="B45" s="146"/>
      <c r="C45" s="146"/>
      <c r="D45" s="149"/>
      <c r="E45" s="153"/>
      <c r="F45" s="96"/>
      <c r="G45" s="189"/>
      <c r="H45" s="74"/>
      <c r="I45" s="190"/>
      <c r="J45" s="74"/>
      <c r="K45" s="32"/>
      <c r="L45" s="31"/>
      <c r="M45" s="32"/>
      <c r="N45" s="24">
        <f t="shared" si="10"/>
        <v>0</v>
      </c>
      <c r="O45" s="25">
        <f t="shared" si="11"/>
        <v>0</v>
      </c>
      <c r="P45" s="26">
        <f t="shared" si="12"/>
        <v>0</v>
      </c>
      <c r="Q45" s="27">
        <f t="shared" si="13"/>
        <v>0</v>
      </c>
      <c r="R45" s="28">
        <f t="shared" si="14"/>
        <v>0</v>
      </c>
      <c r="S45" s="28">
        <f t="shared" si="15"/>
        <v>0</v>
      </c>
      <c r="T45" s="29"/>
      <c r="U45" s="30"/>
    </row>
    <row r="46" spans="1:21" s="12" customFormat="1" ht="14.25">
      <c r="A46" s="18">
        <v>4</v>
      </c>
      <c r="B46" s="146"/>
      <c r="C46" s="146"/>
      <c r="D46" s="96"/>
      <c r="E46" s="97"/>
      <c r="F46" s="96"/>
      <c r="G46" s="97"/>
      <c r="H46" s="74"/>
      <c r="I46" s="190"/>
      <c r="J46" s="74"/>
      <c r="K46" s="32"/>
      <c r="L46" s="31"/>
      <c r="M46" s="32"/>
      <c r="N46" s="24">
        <f t="shared" si="10"/>
        <v>0</v>
      </c>
      <c r="O46" s="25">
        <f t="shared" si="11"/>
        <v>0</v>
      </c>
      <c r="P46" s="26">
        <f t="shared" si="12"/>
        <v>0</v>
      </c>
      <c r="Q46" s="27">
        <f t="shared" si="13"/>
        <v>0</v>
      </c>
      <c r="R46" s="28">
        <f t="shared" si="14"/>
        <v>0</v>
      </c>
      <c r="S46" s="28">
        <f t="shared" si="15"/>
        <v>0</v>
      </c>
      <c r="T46" s="29"/>
      <c r="U46" s="30"/>
    </row>
    <row r="47" spans="1:21" s="12" customFormat="1" ht="14.25">
      <c r="A47" s="18">
        <v>5</v>
      </c>
      <c r="B47" s="146"/>
      <c r="C47" s="146"/>
      <c r="D47" s="96"/>
      <c r="E47" s="97"/>
      <c r="F47" s="96"/>
      <c r="G47" s="97"/>
      <c r="H47" s="74"/>
      <c r="I47" s="190"/>
      <c r="J47" s="74"/>
      <c r="K47" s="32"/>
      <c r="L47" s="31"/>
      <c r="M47" s="32"/>
      <c r="N47" s="24">
        <f t="shared" si="10"/>
        <v>0</v>
      </c>
      <c r="O47" s="25">
        <f t="shared" si="11"/>
        <v>0</v>
      </c>
      <c r="P47" s="26">
        <f t="shared" si="12"/>
        <v>0</v>
      </c>
      <c r="Q47" s="27">
        <f t="shared" si="13"/>
        <v>0</v>
      </c>
      <c r="R47" s="28">
        <f t="shared" si="14"/>
        <v>0</v>
      </c>
      <c r="S47" s="28">
        <f t="shared" si="15"/>
        <v>0</v>
      </c>
      <c r="T47" s="29"/>
      <c r="U47" s="30"/>
    </row>
    <row r="48" spans="1:21" s="12" customFormat="1" ht="14.25">
      <c r="A48" s="18">
        <v>6</v>
      </c>
      <c r="B48" s="146"/>
      <c r="C48" s="146"/>
      <c r="D48" s="96"/>
      <c r="E48" s="97"/>
      <c r="F48" s="96"/>
      <c r="G48" s="97"/>
      <c r="H48" s="74"/>
      <c r="I48" s="190"/>
      <c r="J48" s="74"/>
      <c r="K48" s="32"/>
      <c r="L48" s="31"/>
      <c r="M48" s="32"/>
      <c r="N48" s="24">
        <f t="shared" si="10"/>
        <v>0</v>
      </c>
      <c r="O48" s="25">
        <f t="shared" si="11"/>
        <v>0</v>
      </c>
      <c r="P48" s="26">
        <f t="shared" si="12"/>
        <v>0</v>
      </c>
      <c r="Q48" s="27">
        <f t="shared" si="13"/>
        <v>0</v>
      </c>
      <c r="R48" s="28">
        <f t="shared" si="14"/>
        <v>0</v>
      </c>
      <c r="S48" s="28">
        <f t="shared" si="15"/>
        <v>0</v>
      </c>
      <c r="T48" s="29"/>
      <c r="U48" s="30"/>
    </row>
    <row r="49" spans="1:21" s="12" customFormat="1" ht="14.25">
      <c r="A49" s="18">
        <v>7</v>
      </c>
      <c r="B49" s="146"/>
      <c r="C49" s="146"/>
      <c r="D49" s="149"/>
      <c r="E49" s="153"/>
      <c r="F49" s="96"/>
      <c r="G49" s="189"/>
      <c r="H49" s="74"/>
      <c r="I49" s="190"/>
      <c r="J49" s="74"/>
      <c r="K49" s="32"/>
      <c r="L49" s="31"/>
      <c r="M49" s="32"/>
      <c r="N49" s="24">
        <f t="shared" si="10"/>
        <v>0</v>
      </c>
      <c r="O49" s="25">
        <f t="shared" si="11"/>
        <v>0</v>
      </c>
      <c r="P49" s="26">
        <f t="shared" si="12"/>
        <v>0</v>
      </c>
      <c r="Q49" s="27">
        <f t="shared" si="13"/>
        <v>0</v>
      </c>
      <c r="R49" s="28">
        <f t="shared" si="14"/>
        <v>0</v>
      </c>
      <c r="S49" s="28">
        <f t="shared" si="15"/>
        <v>0</v>
      </c>
      <c r="T49" s="29"/>
      <c r="U49" s="30"/>
    </row>
    <row r="50" spans="1:21" s="12" customFormat="1" ht="14.25">
      <c r="A50" s="18">
        <v>8</v>
      </c>
      <c r="B50" s="146"/>
      <c r="C50" s="146"/>
      <c r="D50" s="149"/>
      <c r="E50" s="153"/>
      <c r="F50" s="96"/>
      <c r="G50" s="189"/>
      <c r="H50" s="74"/>
      <c r="I50" s="190"/>
      <c r="J50" s="74"/>
      <c r="K50" s="32"/>
      <c r="L50" s="31"/>
      <c r="M50" s="32"/>
      <c r="N50" s="24">
        <f t="shared" si="10"/>
        <v>0</v>
      </c>
      <c r="O50" s="25">
        <f t="shared" si="11"/>
        <v>0</v>
      </c>
      <c r="P50" s="26">
        <f t="shared" si="12"/>
        <v>0</v>
      </c>
      <c r="Q50" s="27">
        <f t="shared" si="13"/>
        <v>0</v>
      </c>
      <c r="R50" s="28">
        <f t="shared" si="14"/>
        <v>0</v>
      </c>
      <c r="S50" s="28">
        <f t="shared" si="15"/>
        <v>0</v>
      </c>
      <c r="T50" s="29"/>
      <c r="U50" s="30"/>
    </row>
    <row r="51" spans="1:21" s="12" customFormat="1" ht="14.25">
      <c r="A51" s="18">
        <v>9</v>
      </c>
      <c r="B51" s="146"/>
      <c r="C51" s="146"/>
      <c r="D51" s="149"/>
      <c r="E51" s="153"/>
      <c r="F51" s="96"/>
      <c r="G51" s="189"/>
      <c r="H51" s="74"/>
      <c r="I51" s="190"/>
      <c r="J51" s="74"/>
      <c r="K51" s="32"/>
      <c r="L51" s="31"/>
      <c r="M51" s="32"/>
      <c r="N51" s="24">
        <f t="shared" si="10"/>
        <v>0</v>
      </c>
      <c r="O51" s="25">
        <f t="shared" si="11"/>
        <v>0</v>
      </c>
      <c r="P51" s="26">
        <f t="shared" si="12"/>
        <v>0</v>
      </c>
      <c r="Q51" s="27">
        <f t="shared" si="13"/>
        <v>0</v>
      </c>
      <c r="R51" s="28">
        <f t="shared" si="14"/>
        <v>0</v>
      </c>
      <c r="S51" s="28">
        <f t="shared" si="15"/>
        <v>0</v>
      </c>
      <c r="T51" s="29"/>
      <c r="U51" s="30"/>
    </row>
    <row r="52" spans="1:17" s="28" customFormat="1" ht="14.25">
      <c r="A52" s="62"/>
      <c r="D52" s="63"/>
      <c r="E52" s="64"/>
      <c r="F52" s="65"/>
      <c r="G52" s="64"/>
      <c r="H52" s="66"/>
      <c r="I52" s="64"/>
      <c r="J52" s="67"/>
      <c r="K52" s="64"/>
      <c r="L52" s="66"/>
      <c r="M52" s="64"/>
      <c r="N52" s="67"/>
      <c r="O52" s="67"/>
      <c r="P52" s="67"/>
      <c r="Q52" s="67"/>
    </row>
  </sheetData>
  <sheetProtection/>
  <mergeCells count="11">
    <mergeCell ref="J2:K2"/>
    <mergeCell ref="J3:K3"/>
    <mergeCell ref="P2:Q2"/>
    <mergeCell ref="L3:M3"/>
    <mergeCell ref="F3:G3"/>
    <mergeCell ref="L2:M2"/>
    <mergeCell ref="D3:E3"/>
    <mergeCell ref="D2:E2"/>
    <mergeCell ref="F2:G2"/>
    <mergeCell ref="H3:I3"/>
    <mergeCell ref="H2:I2"/>
  </mergeCells>
  <printOptions/>
  <pageMargins left="0.5905511811023623" right="0.4330708661417323" top="0.7874015748031497" bottom="0.5905511811023623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/>
  <dimension ref="A1:CI73"/>
  <sheetViews>
    <sheetView zoomScale="85" zoomScaleNormal="85" zoomScalePageLayoutView="0" workbookViewId="0" topLeftCell="A1">
      <pane ySplit="3" topLeftCell="A43" activePane="bottomLeft" state="frozen"/>
      <selection pane="topLeft" activeCell="A1" sqref="A1"/>
      <selection pane="bottomLeft" activeCell="J15" sqref="J15"/>
    </sheetView>
  </sheetViews>
  <sheetFormatPr defaultColWidth="8.8984375" defaultRowHeight="15"/>
  <cols>
    <col min="1" max="1" width="3.59765625" style="68" customWidth="1"/>
    <col min="2" max="2" width="18.8984375" style="11" customWidth="1"/>
    <col min="3" max="3" width="25.796875" style="11" customWidth="1"/>
    <col min="4" max="4" width="6.796875" style="69" customWidth="1"/>
    <col min="5" max="5" width="4.19921875" style="70" customWidth="1"/>
    <col min="6" max="6" width="6.796875" style="71" customWidth="1"/>
    <col min="7" max="7" width="4.796875" style="70" customWidth="1"/>
    <col min="8" max="8" width="6.796875" style="72" customWidth="1"/>
    <col min="9" max="9" width="4.19921875" style="70" customWidth="1"/>
    <col min="10" max="10" width="6.796875" style="73" customWidth="1"/>
    <col min="11" max="11" width="4.19921875" style="70" customWidth="1"/>
    <col min="12" max="12" width="6.796875" style="72" customWidth="1"/>
    <col min="13" max="13" width="4.59765625" style="70" customWidth="1"/>
    <col min="14" max="14" width="6.796875" style="73" customWidth="1"/>
    <col min="15" max="15" width="6.59765625" style="73" customWidth="1"/>
    <col min="16" max="16" width="8.796875" style="73" customWidth="1"/>
    <col min="17" max="17" width="8.59765625" style="73" customWidth="1"/>
    <col min="18" max="19" width="7.796875" style="11" customWidth="1"/>
    <col min="20" max="16384" width="8.8984375" style="11" customWidth="1"/>
  </cols>
  <sheetData>
    <row r="1" spans="1:87" ht="25.5" customHeight="1" thickBot="1">
      <c r="A1" s="1" t="s">
        <v>27</v>
      </c>
      <c r="B1" s="2"/>
      <c r="C1" s="2"/>
      <c r="D1" s="3"/>
      <c r="E1" s="4"/>
      <c r="F1" s="5"/>
      <c r="G1" s="4"/>
      <c r="H1" s="3"/>
      <c r="I1" s="4"/>
      <c r="J1" s="2"/>
      <c r="K1" s="4"/>
      <c r="L1" s="6"/>
      <c r="M1" s="7"/>
      <c r="N1" s="8"/>
      <c r="O1" s="8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</row>
    <row r="2" spans="1:57" s="13" customFormat="1" ht="15" thickBot="1">
      <c r="A2" s="231"/>
      <c r="B2" s="232" t="s">
        <v>3</v>
      </c>
      <c r="C2" s="236"/>
      <c r="D2" s="248">
        <v>43757</v>
      </c>
      <c r="E2" s="249"/>
      <c r="F2" s="250">
        <v>43785</v>
      </c>
      <c r="G2" s="249"/>
      <c r="H2" s="248">
        <v>43841</v>
      </c>
      <c r="I2" s="249"/>
      <c r="J2" s="248">
        <v>43869</v>
      </c>
      <c r="K2" s="249"/>
      <c r="L2" s="248">
        <v>43911</v>
      </c>
      <c r="M2" s="249"/>
      <c r="N2" s="234"/>
      <c r="O2" s="235"/>
      <c r="P2" s="246" t="s">
        <v>20</v>
      </c>
      <c r="Q2" s="247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63" thickBot="1">
      <c r="A3" s="14"/>
      <c r="B3" s="15" t="s">
        <v>0</v>
      </c>
      <c r="C3" s="16" t="s">
        <v>1</v>
      </c>
      <c r="D3" s="244" t="s">
        <v>14</v>
      </c>
      <c r="E3" s="245"/>
      <c r="F3" s="244" t="s">
        <v>18</v>
      </c>
      <c r="G3" s="245"/>
      <c r="H3" s="244" t="s">
        <v>15</v>
      </c>
      <c r="I3" s="245"/>
      <c r="J3" s="244" t="s">
        <v>16</v>
      </c>
      <c r="K3" s="245"/>
      <c r="L3" s="244" t="s">
        <v>19</v>
      </c>
      <c r="M3" s="245"/>
      <c r="N3" s="174" t="s">
        <v>2</v>
      </c>
      <c r="O3" s="175" t="s">
        <v>6</v>
      </c>
      <c r="P3" s="173" t="s">
        <v>10</v>
      </c>
      <c r="Q3" s="172" t="s">
        <v>11</v>
      </c>
      <c r="R3" s="17" t="s">
        <v>13</v>
      </c>
      <c r="S3" s="17" t="s">
        <v>12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19" s="30" customFormat="1" ht="14.25">
      <c r="A4" s="82">
        <v>1</v>
      </c>
      <c r="B4" s="199" t="s">
        <v>163</v>
      </c>
      <c r="C4" s="200" t="s">
        <v>41</v>
      </c>
      <c r="D4" s="184">
        <v>14</v>
      </c>
      <c r="E4" s="201">
        <v>5</v>
      </c>
      <c r="F4" s="149">
        <v>20</v>
      </c>
      <c r="G4" s="153">
        <v>5.5</v>
      </c>
      <c r="H4" s="74"/>
      <c r="I4" s="75"/>
      <c r="J4" s="149"/>
      <c r="K4" s="150"/>
      <c r="L4" s="74"/>
      <c r="M4" s="75"/>
      <c r="N4" s="76">
        <f aca="true" t="shared" si="0" ref="N4:N48">SUM(D4+F4+H4+J4+L4)</f>
        <v>34</v>
      </c>
      <c r="O4" s="77">
        <f aca="true" t="shared" si="1" ref="O4:O48">SUM(E4+G4+I4+K4+M4)</f>
        <v>10.5</v>
      </c>
      <c r="P4" s="78">
        <f aca="true" t="shared" si="2" ref="P4:P48">SUM(D4,F4,H4,J4,L4)-S4</f>
        <v>34</v>
      </c>
      <c r="Q4" s="79">
        <f aca="true" t="shared" si="3" ref="Q4:Q48">SUM(E4,G4,I4,K4,M4)-R4</f>
        <v>10.5</v>
      </c>
      <c r="R4" s="28">
        <f aca="true" t="shared" si="4" ref="R4:R35">IF(COUNT(M4,K4,I4,G4,E4)=5,MIN(M4,K4,I4,G4,E4),0)</f>
        <v>0</v>
      </c>
      <c r="S4" s="28">
        <f aca="true" t="shared" si="5" ref="S4:S35">IF(COUNT(D4,F4,H4,J4,L4)=5,MIN(D4,F4,H4,J4,L4),0)</f>
        <v>0</v>
      </c>
    </row>
    <row r="5" spans="1:19" s="30" customFormat="1" ht="14.25">
      <c r="A5" s="82">
        <v>2</v>
      </c>
      <c r="B5" s="202" t="s">
        <v>159</v>
      </c>
      <c r="C5" s="146" t="s">
        <v>30</v>
      </c>
      <c r="D5" s="74">
        <v>18</v>
      </c>
      <c r="E5" s="153">
        <v>6</v>
      </c>
      <c r="F5" s="149">
        <v>15</v>
      </c>
      <c r="G5" s="153">
        <v>5</v>
      </c>
      <c r="H5" s="74"/>
      <c r="I5" s="85"/>
      <c r="J5" s="74"/>
      <c r="K5" s="85"/>
      <c r="L5" s="74"/>
      <c r="M5" s="75"/>
      <c r="N5" s="76">
        <f t="shared" si="0"/>
        <v>33</v>
      </c>
      <c r="O5" s="77">
        <f t="shared" si="1"/>
        <v>11</v>
      </c>
      <c r="P5" s="78">
        <f t="shared" si="2"/>
        <v>33</v>
      </c>
      <c r="Q5" s="79">
        <f t="shared" si="3"/>
        <v>11</v>
      </c>
      <c r="R5" s="28">
        <f t="shared" si="4"/>
        <v>0</v>
      </c>
      <c r="S5" s="28">
        <f t="shared" si="5"/>
        <v>0</v>
      </c>
    </row>
    <row r="6" spans="1:19" s="30" customFormat="1" ht="14.25">
      <c r="A6" s="82">
        <v>3</v>
      </c>
      <c r="B6" s="202" t="s">
        <v>158</v>
      </c>
      <c r="C6" s="146" t="s">
        <v>49</v>
      </c>
      <c r="D6" s="149">
        <v>20</v>
      </c>
      <c r="E6" s="153">
        <v>6</v>
      </c>
      <c r="F6" s="74">
        <v>12</v>
      </c>
      <c r="G6" s="75">
        <v>4</v>
      </c>
      <c r="H6" s="74"/>
      <c r="I6" s="150"/>
      <c r="J6" s="74"/>
      <c r="K6" s="85"/>
      <c r="L6" s="74"/>
      <c r="M6" s="75"/>
      <c r="N6" s="76">
        <f t="shared" si="0"/>
        <v>32</v>
      </c>
      <c r="O6" s="77">
        <f t="shared" si="1"/>
        <v>10</v>
      </c>
      <c r="P6" s="78">
        <f t="shared" si="2"/>
        <v>32</v>
      </c>
      <c r="Q6" s="79">
        <f t="shared" si="3"/>
        <v>10</v>
      </c>
      <c r="R6" s="28">
        <f t="shared" si="4"/>
        <v>0</v>
      </c>
      <c r="S6" s="28">
        <f t="shared" si="5"/>
        <v>0</v>
      </c>
    </row>
    <row r="7" spans="1:19" s="30" customFormat="1" ht="14.25">
      <c r="A7" s="82">
        <v>4</v>
      </c>
      <c r="B7" s="202" t="s">
        <v>162</v>
      </c>
      <c r="C7" s="146" t="s">
        <v>30</v>
      </c>
      <c r="D7" s="74">
        <v>15</v>
      </c>
      <c r="E7" s="153">
        <v>5</v>
      </c>
      <c r="F7" s="74">
        <v>16</v>
      </c>
      <c r="G7" s="75">
        <v>5</v>
      </c>
      <c r="H7" s="74"/>
      <c r="I7" s="75"/>
      <c r="J7" s="149"/>
      <c r="K7" s="150"/>
      <c r="L7" s="74"/>
      <c r="M7" s="75"/>
      <c r="N7" s="76">
        <f t="shared" si="0"/>
        <v>31</v>
      </c>
      <c r="O7" s="77">
        <f t="shared" si="1"/>
        <v>10</v>
      </c>
      <c r="P7" s="78">
        <f t="shared" si="2"/>
        <v>31</v>
      </c>
      <c r="Q7" s="79">
        <f t="shared" si="3"/>
        <v>10</v>
      </c>
      <c r="R7" s="28">
        <f t="shared" si="4"/>
        <v>0</v>
      </c>
      <c r="S7" s="28">
        <f t="shared" si="5"/>
        <v>0</v>
      </c>
    </row>
    <row r="8" spans="1:19" s="30" customFormat="1" ht="14.25">
      <c r="A8" s="82">
        <v>5</v>
      </c>
      <c r="B8" s="202" t="s">
        <v>161</v>
      </c>
      <c r="C8" s="146" t="s">
        <v>41</v>
      </c>
      <c r="D8" s="74">
        <v>16</v>
      </c>
      <c r="E8" s="153">
        <v>5.5</v>
      </c>
      <c r="F8" s="74">
        <v>13</v>
      </c>
      <c r="G8" s="75">
        <v>4.5</v>
      </c>
      <c r="H8" s="74"/>
      <c r="I8" s="85"/>
      <c r="J8" s="74"/>
      <c r="K8" s="85"/>
      <c r="L8" s="74"/>
      <c r="M8" s="75"/>
      <c r="N8" s="76">
        <f t="shared" si="0"/>
        <v>29</v>
      </c>
      <c r="O8" s="77">
        <f t="shared" si="1"/>
        <v>10</v>
      </c>
      <c r="P8" s="78">
        <f t="shared" si="2"/>
        <v>29</v>
      </c>
      <c r="Q8" s="79">
        <f t="shared" si="3"/>
        <v>10</v>
      </c>
      <c r="R8" s="28">
        <f t="shared" si="4"/>
        <v>0</v>
      </c>
      <c r="S8" s="28">
        <f t="shared" si="5"/>
        <v>0</v>
      </c>
    </row>
    <row r="9" spans="1:19" s="30" customFormat="1" ht="14.25">
      <c r="A9" s="82">
        <v>6</v>
      </c>
      <c r="B9" s="202" t="s">
        <v>164</v>
      </c>
      <c r="C9" s="146" t="s">
        <v>49</v>
      </c>
      <c r="D9" s="74">
        <v>13</v>
      </c>
      <c r="E9" s="153">
        <v>5</v>
      </c>
      <c r="F9" s="74">
        <v>14</v>
      </c>
      <c r="G9" s="75">
        <v>4.5</v>
      </c>
      <c r="H9" s="74"/>
      <c r="I9" s="85"/>
      <c r="J9" s="149"/>
      <c r="K9" s="150"/>
      <c r="L9" s="74"/>
      <c r="M9" s="75"/>
      <c r="N9" s="76">
        <f t="shared" si="0"/>
        <v>27</v>
      </c>
      <c r="O9" s="77">
        <f t="shared" si="1"/>
        <v>9.5</v>
      </c>
      <c r="P9" s="78">
        <f t="shared" si="2"/>
        <v>27</v>
      </c>
      <c r="Q9" s="79">
        <f t="shared" si="3"/>
        <v>9.5</v>
      </c>
      <c r="R9" s="28">
        <f t="shared" si="4"/>
        <v>0</v>
      </c>
      <c r="S9" s="28">
        <f t="shared" si="5"/>
        <v>0</v>
      </c>
    </row>
    <row r="10" spans="1:19" s="30" customFormat="1" ht="14.25">
      <c r="A10" s="82">
        <v>7</v>
      </c>
      <c r="B10" s="202" t="s">
        <v>167</v>
      </c>
      <c r="C10" s="146" t="s">
        <v>37</v>
      </c>
      <c r="D10" s="74">
        <v>10</v>
      </c>
      <c r="E10" s="153">
        <v>4</v>
      </c>
      <c r="F10" s="149">
        <v>11</v>
      </c>
      <c r="G10" s="153">
        <v>4</v>
      </c>
      <c r="H10" s="74"/>
      <c r="I10" s="85"/>
      <c r="J10" s="74"/>
      <c r="K10" s="85"/>
      <c r="L10" s="74"/>
      <c r="M10" s="83"/>
      <c r="N10" s="76">
        <f t="shared" si="0"/>
        <v>21</v>
      </c>
      <c r="O10" s="77">
        <f t="shared" si="1"/>
        <v>8</v>
      </c>
      <c r="P10" s="78">
        <f t="shared" si="2"/>
        <v>21</v>
      </c>
      <c r="Q10" s="79">
        <f t="shared" si="3"/>
        <v>8</v>
      </c>
      <c r="R10" s="28">
        <f t="shared" si="4"/>
        <v>0</v>
      </c>
      <c r="S10" s="28">
        <f t="shared" si="5"/>
        <v>0</v>
      </c>
    </row>
    <row r="11" spans="1:19" s="30" customFormat="1" ht="14.25">
      <c r="A11" s="82">
        <v>8</v>
      </c>
      <c r="B11" s="202" t="s">
        <v>168</v>
      </c>
      <c r="C11" s="146" t="s">
        <v>30</v>
      </c>
      <c r="D11" s="74">
        <v>9</v>
      </c>
      <c r="E11" s="153">
        <v>4</v>
      </c>
      <c r="F11" s="74">
        <v>10</v>
      </c>
      <c r="G11" s="75">
        <v>4</v>
      </c>
      <c r="H11" s="74"/>
      <c r="I11" s="75"/>
      <c r="J11" s="74"/>
      <c r="K11" s="75"/>
      <c r="L11" s="74"/>
      <c r="M11" s="75"/>
      <c r="N11" s="76">
        <f t="shared" si="0"/>
        <v>19</v>
      </c>
      <c r="O11" s="77">
        <f t="shared" si="1"/>
        <v>8</v>
      </c>
      <c r="P11" s="78">
        <f t="shared" si="2"/>
        <v>19</v>
      </c>
      <c r="Q11" s="79">
        <f t="shared" si="3"/>
        <v>8</v>
      </c>
      <c r="R11" s="28">
        <f t="shared" si="4"/>
        <v>0</v>
      </c>
      <c r="S11" s="28">
        <f t="shared" si="5"/>
        <v>0</v>
      </c>
    </row>
    <row r="12" spans="1:19" s="30" customFormat="1" ht="14.25">
      <c r="A12" s="82">
        <v>9</v>
      </c>
      <c r="B12" s="202" t="s">
        <v>224</v>
      </c>
      <c r="C12" s="146" t="s">
        <v>30</v>
      </c>
      <c r="D12" s="149"/>
      <c r="E12" s="153"/>
      <c r="F12" s="149">
        <v>18</v>
      </c>
      <c r="G12" s="153">
        <v>5.5</v>
      </c>
      <c r="H12" s="74"/>
      <c r="I12" s="75"/>
      <c r="J12" s="74"/>
      <c r="K12" s="85"/>
      <c r="L12" s="74"/>
      <c r="M12" s="75"/>
      <c r="N12" s="76">
        <f t="shared" si="0"/>
        <v>18</v>
      </c>
      <c r="O12" s="77">
        <f t="shared" si="1"/>
        <v>5.5</v>
      </c>
      <c r="P12" s="78">
        <f t="shared" si="2"/>
        <v>18</v>
      </c>
      <c r="Q12" s="79">
        <f t="shared" si="3"/>
        <v>5.5</v>
      </c>
      <c r="R12" s="28">
        <f t="shared" si="4"/>
        <v>0</v>
      </c>
      <c r="S12" s="28">
        <f t="shared" si="5"/>
        <v>0</v>
      </c>
    </row>
    <row r="13" spans="1:19" s="30" customFormat="1" ht="14.25">
      <c r="A13" s="82">
        <v>10</v>
      </c>
      <c r="B13" s="202" t="s">
        <v>160</v>
      </c>
      <c r="C13" s="146" t="s">
        <v>75</v>
      </c>
      <c r="D13" s="74">
        <v>17</v>
      </c>
      <c r="E13" s="75">
        <v>5.5</v>
      </c>
      <c r="F13" s="74"/>
      <c r="G13" s="75"/>
      <c r="H13" s="74"/>
      <c r="I13" s="150"/>
      <c r="J13" s="74"/>
      <c r="K13" s="85"/>
      <c r="L13" s="74"/>
      <c r="M13" s="84"/>
      <c r="N13" s="76">
        <f t="shared" si="0"/>
        <v>17</v>
      </c>
      <c r="O13" s="77">
        <f t="shared" si="1"/>
        <v>5.5</v>
      </c>
      <c r="P13" s="78">
        <f t="shared" si="2"/>
        <v>17</v>
      </c>
      <c r="Q13" s="79">
        <f t="shared" si="3"/>
        <v>5.5</v>
      </c>
      <c r="R13" s="28">
        <f t="shared" si="4"/>
        <v>0</v>
      </c>
      <c r="S13" s="28">
        <f t="shared" si="5"/>
        <v>0</v>
      </c>
    </row>
    <row r="14" spans="1:19" s="30" customFormat="1" ht="14.25">
      <c r="A14" s="82">
        <v>11</v>
      </c>
      <c r="B14" s="202" t="s">
        <v>225</v>
      </c>
      <c r="C14" s="146" t="s">
        <v>30</v>
      </c>
      <c r="D14" s="149"/>
      <c r="E14" s="153"/>
      <c r="F14" s="149">
        <v>17</v>
      </c>
      <c r="G14" s="153">
        <v>5</v>
      </c>
      <c r="H14" s="74"/>
      <c r="I14" s="85"/>
      <c r="J14" s="149"/>
      <c r="K14" s="153"/>
      <c r="L14" s="74"/>
      <c r="M14" s="75"/>
      <c r="N14" s="76">
        <f t="shared" si="0"/>
        <v>17</v>
      </c>
      <c r="O14" s="77">
        <f t="shared" si="1"/>
        <v>5</v>
      </c>
      <c r="P14" s="78">
        <f t="shared" si="2"/>
        <v>17</v>
      </c>
      <c r="Q14" s="79">
        <f t="shared" si="3"/>
        <v>5</v>
      </c>
      <c r="R14" s="28">
        <f t="shared" si="4"/>
        <v>0</v>
      </c>
      <c r="S14" s="28">
        <f t="shared" si="5"/>
        <v>0</v>
      </c>
    </row>
    <row r="15" spans="1:19" s="30" customFormat="1" ht="14.25">
      <c r="A15" s="82">
        <v>12</v>
      </c>
      <c r="B15" s="202" t="s">
        <v>172</v>
      </c>
      <c r="C15" s="146" t="s">
        <v>49</v>
      </c>
      <c r="D15" s="74">
        <v>5</v>
      </c>
      <c r="E15" s="153">
        <v>3.5</v>
      </c>
      <c r="F15" s="149">
        <v>9</v>
      </c>
      <c r="G15" s="153">
        <v>4</v>
      </c>
      <c r="H15" s="74"/>
      <c r="I15" s="85"/>
      <c r="J15" s="149"/>
      <c r="K15" s="150"/>
      <c r="L15" s="74"/>
      <c r="M15" s="75"/>
      <c r="N15" s="76">
        <f t="shared" si="0"/>
        <v>14</v>
      </c>
      <c r="O15" s="77">
        <f t="shared" si="1"/>
        <v>7.5</v>
      </c>
      <c r="P15" s="78">
        <f t="shared" si="2"/>
        <v>14</v>
      </c>
      <c r="Q15" s="79">
        <f t="shared" si="3"/>
        <v>7.5</v>
      </c>
      <c r="R15" s="28">
        <f t="shared" si="4"/>
        <v>0</v>
      </c>
      <c r="S15" s="28">
        <f t="shared" si="5"/>
        <v>0</v>
      </c>
    </row>
    <row r="16" spans="1:19" s="30" customFormat="1" ht="14.25">
      <c r="A16" s="82">
        <v>13</v>
      </c>
      <c r="B16" s="202" t="s">
        <v>165</v>
      </c>
      <c r="C16" s="146" t="s">
        <v>136</v>
      </c>
      <c r="D16" s="74">
        <v>12</v>
      </c>
      <c r="E16" s="153">
        <v>4</v>
      </c>
      <c r="F16" s="74"/>
      <c r="G16" s="75"/>
      <c r="H16" s="74"/>
      <c r="I16" s="150"/>
      <c r="J16" s="74"/>
      <c r="K16" s="75"/>
      <c r="L16" s="74"/>
      <c r="M16" s="84"/>
      <c r="N16" s="76">
        <f t="shared" si="0"/>
        <v>12</v>
      </c>
      <c r="O16" s="77">
        <f t="shared" si="1"/>
        <v>4</v>
      </c>
      <c r="P16" s="78">
        <f t="shared" si="2"/>
        <v>12</v>
      </c>
      <c r="Q16" s="79">
        <f t="shared" si="3"/>
        <v>4</v>
      </c>
      <c r="R16" s="28">
        <f t="shared" si="4"/>
        <v>0</v>
      </c>
      <c r="S16" s="28">
        <f t="shared" si="5"/>
        <v>0</v>
      </c>
    </row>
    <row r="17" spans="1:19" s="30" customFormat="1" ht="14.25">
      <c r="A17" s="82">
        <v>14</v>
      </c>
      <c r="B17" s="202" t="s">
        <v>166</v>
      </c>
      <c r="C17" s="146" t="s">
        <v>75</v>
      </c>
      <c r="D17" s="74">
        <v>11</v>
      </c>
      <c r="E17" s="153">
        <v>4</v>
      </c>
      <c r="F17" s="74"/>
      <c r="G17" s="75"/>
      <c r="H17" s="149"/>
      <c r="I17" s="153"/>
      <c r="J17" s="74"/>
      <c r="K17" s="75"/>
      <c r="L17" s="74"/>
      <c r="M17" s="85"/>
      <c r="N17" s="76">
        <f t="shared" si="0"/>
        <v>11</v>
      </c>
      <c r="O17" s="77">
        <f t="shared" si="1"/>
        <v>4</v>
      </c>
      <c r="P17" s="78">
        <f t="shared" si="2"/>
        <v>11</v>
      </c>
      <c r="Q17" s="79">
        <f t="shared" si="3"/>
        <v>4</v>
      </c>
      <c r="R17" s="28">
        <f t="shared" si="4"/>
        <v>0</v>
      </c>
      <c r="S17" s="28">
        <f t="shared" si="5"/>
        <v>0</v>
      </c>
    </row>
    <row r="18" spans="1:19" s="30" customFormat="1" ht="14.25">
      <c r="A18" s="82">
        <v>15</v>
      </c>
      <c r="B18" s="202" t="s">
        <v>185</v>
      </c>
      <c r="C18" s="146" t="s">
        <v>41</v>
      </c>
      <c r="D18" s="74">
        <v>1</v>
      </c>
      <c r="E18" s="153">
        <v>2</v>
      </c>
      <c r="F18" s="74">
        <v>8</v>
      </c>
      <c r="G18" s="75">
        <v>4</v>
      </c>
      <c r="H18" s="74"/>
      <c r="I18" s="85"/>
      <c r="J18" s="149"/>
      <c r="K18" s="150"/>
      <c r="L18" s="74"/>
      <c r="M18" s="85"/>
      <c r="N18" s="76">
        <f t="shared" si="0"/>
        <v>9</v>
      </c>
      <c r="O18" s="77">
        <f t="shared" si="1"/>
        <v>6</v>
      </c>
      <c r="P18" s="78">
        <f t="shared" si="2"/>
        <v>9</v>
      </c>
      <c r="Q18" s="79">
        <f t="shared" si="3"/>
        <v>6</v>
      </c>
      <c r="R18" s="28">
        <f t="shared" si="4"/>
        <v>0</v>
      </c>
      <c r="S18" s="28">
        <f t="shared" si="5"/>
        <v>0</v>
      </c>
    </row>
    <row r="19" spans="1:19" s="30" customFormat="1" ht="14.25">
      <c r="A19" s="82">
        <v>16</v>
      </c>
      <c r="B19" s="202" t="s">
        <v>169</v>
      </c>
      <c r="C19" s="146" t="s">
        <v>41</v>
      </c>
      <c r="D19" s="74">
        <v>8</v>
      </c>
      <c r="E19" s="153">
        <v>4</v>
      </c>
      <c r="F19" s="149"/>
      <c r="G19" s="153"/>
      <c r="H19" s="149"/>
      <c r="I19" s="153"/>
      <c r="J19" s="149"/>
      <c r="K19" s="150"/>
      <c r="L19" s="74"/>
      <c r="M19" s="85"/>
      <c r="N19" s="76">
        <f t="shared" si="0"/>
        <v>8</v>
      </c>
      <c r="O19" s="77">
        <f t="shared" si="1"/>
        <v>4</v>
      </c>
      <c r="P19" s="78">
        <f t="shared" si="2"/>
        <v>8</v>
      </c>
      <c r="Q19" s="79">
        <f t="shared" si="3"/>
        <v>4</v>
      </c>
      <c r="R19" s="28">
        <f t="shared" si="4"/>
        <v>0</v>
      </c>
      <c r="S19" s="28">
        <f t="shared" si="5"/>
        <v>0</v>
      </c>
    </row>
    <row r="20" spans="1:19" s="30" customFormat="1" ht="14.25">
      <c r="A20" s="82">
        <v>17</v>
      </c>
      <c r="B20" s="202" t="s">
        <v>170</v>
      </c>
      <c r="C20" s="146" t="s">
        <v>30</v>
      </c>
      <c r="D20" s="74">
        <v>7</v>
      </c>
      <c r="E20" s="153">
        <v>4</v>
      </c>
      <c r="F20" s="74"/>
      <c r="G20" s="75"/>
      <c r="H20" s="74"/>
      <c r="I20" s="85"/>
      <c r="J20" s="74"/>
      <c r="K20" s="85"/>
      <c r="L20" s="74"/>
      <c r="M20" s="83"/>
      <c r="N20" s="76">
        <f t="shared" si="0"/>
        <v>7</v>
      </c>
      <c r="O20" s="77">
        <f t="shared" si="1"/>
        <v>4</v>
      </c>
      <c r="P20" s="78">
        <f t="shared" si="2"/>
        <v>7</v>
      </c>
      <c r="Q20" s="79">
        <f t="shared" si="3"/>
        <v>4</v>
      </c>
      <c r="R20" s="28">
        <f t="shared" si="4"/>
        <v>0</v>
      </c>
      <c r="S20" s="28">
        <f t="shared" si="5"/>
        <v>0</v>
      </c>
    </row>
    <row r="21" spans="1:19" s="30" customFormat="1" ht="14.25">
      <c r="A21" s="82">
        <v>18</v>
      </c>
      <c r="B21" s="202" t="s">
        <v>237</v>
      </c>
      <c r="C21" s="146" t="s">
        <v>222</v>
      </c>
      <c r="D21" s="149"/>
      <c r="E21" s="153"/>
      <c r="F21" s="74">
        <v>7</v>
      </c>
      <c r="G21" s="75">
        <v>4</v>
      </c>
      <c r="H21" s="74"/>
      <c r="I21" s="75"/>
      <c r="J21" s="149"/>
      <c r="K21" s="150"/>
      <c r="L21" s="74"/>
      <c r="M21" s="84"/>
      <c r="N21" s="76">
        <f t="shared" si="0"/>
        <v>7</v>
      </c>
      <c r="O21" s="77">
        <f t="shared" si="1"/>
        <v>4</v>
      </c>
      <c r="P21" s="78">
        <f t="shared" si="2"/>
        <v>7</v>
      </c>
      <c r="Q21" s="79">
        <f t="shared" si="3"/>
        <v>4</v>
      </c>
      <c r="R21" s="28">
        <f t="shared" si="4"/>
        <v>0</v>
      </c>
      <c r="S21" s="28">
        <f t="shared" si="5"/>
        <v>0</v>
      </c>
    </row>
    <row r="22" spans="1:19" s="30" customFormat="1" ht="14.25">
      <c r="A22" s="82">
        <v>19</v>
      </c>
      <c r="B22" s="202" t="s">
        <v>171</v>
      </c>
      <c r="C22" s="146" t="s">
        <v>41</v>
      </c>
      <c r="D22" s="74">
        <v>6</v>
      </c>
      <c r="E22" s="75">
        <v>4</v>
      </c>
      <c r="F22" s="74"/>
      <c r="G22" s="85"/>
      <c r="H22" s="74"/>
      <c r="I22" s="153"/>
      <c r="J22" s="74"/>
      <c r="K22" s="75"/>
      <c r="L22" s="74"/>
      <c r="M22" s="85"/>
      <c r="N22" s="76">
        <f t="shared" si="0"/>
        <v>6</v>
      </c>
      <c r="O22" s="77">
        <f t="shared" si="1"/>
        <v>4</v>
      </c>
      <c r="P22" s="78">
        <f t="shared" si="2"/>
        <v>6</v>
      </c>
      <c r="Q22" s="79">
        <f t="shared" si="3"/>
        <v>4</v>
      </c>
      <c r="R22" s="28">
        <f t="shared" si="4"/>
        <v>0</v>
      </c>
      <c r="S22" s="28">
        <f t="shared" si="5"/>
        <v>0</v>
      </c>
    </row>
    <row r="23" spans="1:19" s="30" customFormat="1" ht="14.25">
      <c r="A23" s="82">
        <v>20</v>
      </c>
      <c r="B23" s="202" t="s">
        <v>231</v>
      </c>
      <c r="C23" s="146" t="s">
        <v>232</v>
      </c>
      <c r="D23" s="149"/>
      <c r="E23" s="153"/>
      <c r="F23" s="149">
        <v>6</v>
      </c>
      <c r="G23" s="153">
        <v>3.5</v>
      </c>
      <c r="H23" s="74"/>
      <c r="I23" s="75"/>
      <c r="J23" s="149"/>
      <c r="K23" s="150"/>
      <c r="L23" s="74"/>
      <c r="M23" s="85"/>
      <c r="N23" s="76">
        <f t="shared" si="0"/>
        <v>6</v>
      </c>
      <c r="O23" s="77">
        <f t="shared" si="1"/>
        <v>3.5</v>
      </c>
      <c r="P23" s="78">
        <f t="shared" si="2"/>
        <v>6</v>
      </c>
      <c r="Q23" s="79">
        <f t="shared" si="3"/>
        <v>3.5</v>
      </c>
      <c r="R23" s="28">
        <f t="shared" si="4"/>
        <v>0</v>
      </c>
      <c r="S23" s="28">
        <f t="shared" si="5"/>
        <v>0</v>
      </c>
    </row>
    <row r="24" spans="1:19" s="30" customFormat="1" ht="14.25">
      <c r="A24" s="82">
        <v>21</v>
      </c>
      <c r="B24" s="202" t="s">
        <v>233</v>
      </c>
      <c r="C24" s="146" t="s">
        <v>30</v>
      </c>
      <c r="D24" s="74"/>
      <c r="E24" s="75"/>
      <c r="F24" s="149">
        <v>5</v>
      </c>
      <c r="G24" s="153">
        <v>3.5</v>
      </c>
      <c r="H24" s="74"/>
      <c r="I24" s="75"/>
      <c r="J24" s="149"/>
      <c r="K24" s="150"/>
      <c r="L24" s="74"/>
      <c r="M24" s="85"/>
      <c r="N24" s="76">
        <f t="shared" si="0"/>
        <v>5</v>
      </c>
      <c r="O24" s="77">
        <f t="shared" si="1"/>
        <v>3.5</v>
      </c>
      <c r="P24" s="78">
        <f t="shared" si="2"/>
        <v>5</v>
      </c>
      <c r="Q24" s="79">
        <f t="shared" si="3"/>
        <v>3.5</v>
      </c>
      <c r="R24" s="28">
        <f t="shared" si="4"/>
        <v>0</v>
      </c>
      <c r="S24" s="28">
        <f t="shared" si="5"/>
        <v>0</v>
      </c>
    </row>
    <row r="25" spans="1:19" s="30" customFormat="1" ht="14.25">
      <c r="A25" s="82">
        <v>23</v>
      </c>
      <c r="B25" s="202" t="s">
        <v>174</v>
      </c>
      <c r="C25" s="146" t="s">
        <v>39</v>
      </c>
      <c r="D25" s="74">
        <v>3</v>
      </c>
      <c r="E25" s="153">
        <v>3</v>
      </c>
      <c r="F25" s="74">
        <v>1</v>
      </c>
      <c r="G25" s="75">
        <v>3</v>
      </c>
      <c r="H25" s="74"/>
      <c r="I25" s="153"/>
      <c r="J25" s="74"/>
      <c r="K25" s="75"/>
      <c r="L25" s="74"/>
      <c r="M25" s="85"/>
      <c r="N25" s="76">
        <f t="shared" si="0"/>
        <v>4</v>
      </c>
      <c r="O25" s="77">
        <f t="shared" si="1"/>
        <v>6</v>
      </c>
      <c r="P25" s="78">
        <f t="shared" si="2"/>
        <v>4</v>
      </c>
      <c r="Q25" s="79">
        <f t="shared" si="3"/>
        <v>6</v>
      </c>
      <c r="R25" s="28">
        <f t="shared" si="4"/>
        <v>0</v>
      </c>
      <c r="S25" s="28">
        <f t="shared" si="5"/>
        <v>0</v>
      </c>
    </row>
    <row r="26" spans="1:19" s="30" customFormat="1" ht="14.25">
      <c r="A26" s="82">
        <v>24</v>
      </c>
      <c r="B26" s="202" t="s">
        <v>173</v>
      </c>
      <c r="C26" s="146" t="s">
        <v>54</v>
      </c>
      <c r="D26" s="74">
        <v>4</v>
      </c>
      <c r="E26" s="153">
        <v>3.5</v>
      </c>
      <c r="F26" s="74"/>
      <c r="G26" s="75"/>
      <c r="H26" s="74"/>
      <c r="I26" s="75"/>
      <c r="J26" s="149"/>
      <c r="K26" s="153"/>
      <c r="L26" s="74"/>
      <c r="M26" s="85"/>
      <c r="N26" s="76">
        <f t="shared" si="0"/>
        <v>4</v>
      </c>
      <c r="O26" s="77">
        <f t="shared" si="1"/>
        <v>3.5</v>
      </c>
      <c r="P26" s="78">
        <f t="shared" si="2"/>
        <v>4</v>
      </c>
      <c r="Q26" s="79">
        <f t="shared" si="3"/>
        <v>3.5</v>
      </c>
      <c r="R26" s="28">
        <f t="shared" si="4"/>
        <v>0</v>
      </c>
      <c r="S26" s="28">
        <f t="shared" si="5"/>
        <v>0</v>
      </c>
    </row>
    <row r="27" spans="1:19" s="30" customFormat="1" ht="14.25">
      <c r="A27" s="82">
        <v>25</v>
      </c>
      <c r="B27" s="202" t="s">
        <v>229</v>
      </c>
      <c r="C27" s="146" t="s">
        <v>39</v>
      </c>
      <c r="D27" s="74"/>
      <c r="E27" s="75"/>
      <c r="F27" s="149">
        <v>4</v>
      </c>
      <c r="G27" s="153">
        <v>3.5</v>
      </c>
      <c r="H27" s="74"/>
      <c r="I27" s="75"/>
      <c r="J27" s="149"/>
      <c r="K27" s="153"/>
      <c r="L27" s="74"/>
      <c r="M27" s="85"/>
      <c r="N27" s="76">
        <f t="shared" si="0"/>
        <v>4</v>
      </c>
      <c r="O27" s="77">
        <f t="shared" si="1"/>
        <v>3.5</v>
      </c>
      <c r="P27" s="78">
        <f t="shared" si="2"/>
        <v>4</v>
      </c>
      <c r="Q27" s="79">
        <f t="shared" si="3"/>
        <v>3.5</v>
      </c>
      <c r="R27" s="28">
        <f t="shared" si="4"/>
        <v>0</v>
      </c>
      <c r="S27" s="28">
        <f t="shared" si="5"/>
        <v>0</v>
      </c>
    </row>
    <row r="28" spans="1:19" s="30" customFormat="1" ht="14.25">
      <c r="A28" s="82">
        <v>26</v>
      </c>
      <c r="B28" s="202" t="s">
        <v>236</v>
      </c>
      <c r="C28" s="146" t="s">
        <v>49</v>
      </c>
      <c r="D28" s="149"/>
      <c r="E28" s="153"/>
      <c r="F28" s="74">
        <v>3</v>
      </c>
      <c r="G28" s="75">
        <v>3.5</v>
      </c>
      <c r="H28" s="74"/>
      <c r="I28" s="75"/>
      <c r="J28" s="149"/>
      <c r="K28" s="153"/>
      <c r="L28" s="74"/>
      <c r="M28" s="83"/>
      <c r="N28" s="76">
        <f t="shared" si="0"/>
        <v>3</v>
      </c>
      <c r="O28" s="77">
        <f t="shared" si="1"/>
        <v>3.5</v>
      </c>
      <c r="P28" s="78">
        <f t="shared" si="2"/>
        <v>3</v>
      </c>
      <c r="Q28" s="79">
        <f t="shared" si="3"/>
        <v>3.5</v>
      </c>
      <c r="R28" s="28">
        <f t="shared" si="4"/>
        <v>0</v>
      </c>
      <c r="S28" s="28">
        <f t="shared" si="5"/>
        <v>0</v>
      </c>
    </row>
    <row r="29" spans="1:19" s="30" customFormat="1" ht="14.25">
      <c r="A29" s="82">
        <v>27</v>
      </c>
      <c r="B29" s="202" t="s">
        <v>179</v>
      </c>
      <c r="C29" s="146" t="s">
        <v>227</v>
      </c>
      <c r="D29" s="74">
        <v>1</v>
      </c>
      <c r="E29" s="153">
        <v>3</v>
      </c>
      <c r="F29" s="74">
        <v>1</v>
      </c>
      <c r="G29" s="75">
        <v>3</v>
      </c>
      <c r="H29" s="74"/>
      <c r="I29" s="75"/>
      <c r="J29" s="74"/>
      <c r="K29" s="75"/>
      <c r="L29" s="74"/>
      <c r="M29" s="85"/>
      <c r="N29" s="76">
        <f t="shared" si="0"/>
        <v>2</v>
      </c>
      <c r="O29" s="77">
        <f t="shared" si="1"/>
        <v>6</v>
      </c>
      <c r="P29" s="78">
        <f t="shared" si="2"/>
        <v>2</v>
      </c>
      <c r="Q29" s="79">
        <f t="shared" si="3"/>
        <v>6</v>
      </c>
      <c r="R29" s="28">
        <f t="shared" si="4"/>
        <v>0</v>
      </c>
      <c r="S29" s="28">
        <f t="shared" si="5"/>
        <v>0</v>
      </c>
    </row>
    <row r="30" spans="1:19" s="30" customFormat="1" ht="14.25">
      <c r="A30" s="82">
        <v>28</v>
      </c>
      <c r="B30" s="203" t="s">
        <v>178</v>
      </c>
      <c r="C30" s="146" t="s">
        <v>41</v>
      </c>
      <c r="D30" s="74">
        <v>1</v>
      </c>
      <c r="E30" s="153">
        <v>3</v>
      </c>
      <c r="F30" s="74">
        <v>1</v>
      </c>
      <c r="G30" s="75">
        <v>3</v>
      </c>
      <c r="H30" s="74"/>
      <c r="I30" s="75"/>
      <c r="J30" s="149"/>
      <c r="K30" s="153"/>
      <c r="L30" s="74"/>
      <c r="M30" s="85"/>
      <c r="N30" s="76">
        <f t="shared" si="0"/>
        <v>2</v>
      </c>
      <c r="O30" s="77">
        <f t="shared" si="1"/>
        <v>6</v>
      </c>
      <c r="P30" s="78">
        <f t="shared" si="2"/>
        <v>2</v>
      </c>
      <c r="Q30" s="79">
        <f t="shared" si="3"/>
        <v>6</v>
      </c>
      <c r="R30" s="28">
        <f t="shared" si="4"/>
        <v>0</v>
      </c>
      <c r="S30" s="28">
        <f t="shared" si="5"/>
        <v>0</v>
      </c>
    </row>
    <row r="31" spans="1:19" s="30" customFormat="1" ht="14.25">
      <c r="A31" s="82">
        <v>29</v>
      </c>
      <c r="B31" s="202" t="s">
        <v>175</v>
      </c>
      <c r="C31" s="146" t="s">
        <v>41</v>
      </c>
      <c r="D31" s="74">
        <v>2</v>
      </c>
      <c r="E31" s="153">
        <v>3</v>
      </c>
      <c r="F31" s="149"/>
      <c r="G31" s="153"/>
      <c r="H31" s="74"/>
      <c r="I31" s="75"/>
      <c r="J31" s="74"/>
      <c r="K31" s="75"/>
      <c r="L31" s="74"/>
      <c r="M31" s="85"/>
      <c r="N31" s="76">
        <f t="shared" si="0"/>
        <v>2</v>
      </c>
      <c r="O31" s="77">
        <f t="shared" si="1"/>
        <v>3</v>
      </c>
      <c r="P31" s="78">
        <f t="shared" si="2"/>
        <v>2</v>
      </c>
      <c r="Q31" s="79">
        <f t="shared" si="3"/>
        <v>3</v>
      </c>
      <c r="R31" s="28">
        <f t="shared" si="4"/>
        <v>0</v>
      </c>
      <c r="S31" s="28">
        <f t="shared" si="5"/>
        <v>0</v>
      </c>
    </row>
    <row r="32" spans="1:19" s="30" customFormat="1" ht="14.25">
      <c r="A32" s="82">
        <v>30</v>
      </c>
      <c r="B32" s="202" t="s">
        <v>240</v>
      </c>
      <c r="C32" s="146" t="s">
        <v>39</v>
      </c>
      <c r="D32" s="74"/>
      <c r="E32" s="153"/>
      <c r="F32" s="74">
        <v>2</v>
      </c>
      <c r="G32" s="75">
        <v>3</v>
      </c>
      <c r="H32" s="74"/>
      <c r="I32" s="75"/>
      <c r="J32" s="74"/>
      <c r="K32" s="75"/>
      <c r="L32" s="74"/>
      <c r="M32" s="85"/>
      <c r="N32" s="76">
        <f t="shared" si="0"/>
        <v>2</v>
      </c>
      <c r="O32" s="77">
        <f t="shared" si="1"/>
        <v>3</v>
      </c>
      <c r="P32" s="78">
        <f t="shared" si="2"/>
        <v>2</v>
      </c>
      <c r="Q32" s="79">
        <f t="shared" si="3"/>
        <v>3</v>
      </c>
      <c r="R32" s="28">
        <f t="shared" si="4"/>
        <v>0</v>
      </c>
      <c r="S32" s="28">
        <f t="shared" si="5"/>
        <v>0</v>
      </c>
    </row>
    <row r="33" spans="1:19" s="30" customFormat="1" ht="14.25">
      <c r="A33" s="82">
        <v>31</v>
      </c>
      <c r="B33" s="202" t="s">
        <v>176</v>
      </c>
      <c r="C33" s="146" t="s">
        <v>41</v>
      </c>
      <c r="D33" s="74">
        <v>1</v>
      </c>
      <c r="E33" s="153">
        <v>3</v>
      </c>
      <c r="F33" s="149"/>
      <c r="G33" s="153"/>
      <c r="H33" s="74"/>
      <c r="I33" s="75"/>
      <c r="J33" s="149"/>
      <c r="K33" s="153"/>
      <c r="L33" s="74"/>
      <c r="M33" s="85"/>
      <c r="N33" s="76">
        <f t="shared" si="0"/>
        <v>1</v>
      </c>
      <c r="O33" s="77">
        <f t="shared" si="1"/>
        <v>3</v>
      </c>
      <c r="P33" s="78">
        <f t="shared" si="2"/>
        <v>1</v>
      </c>
      <c r="Q33" s="79">
        <f t="shared" si="3"/>
        <v>3</v>
      </c>
      <c r="R33" s="28">
        <f t="shared" si="4"/>
        <v>0</v>
      </c>
      <c r="S33" s="28">
        <f t="shared" si="5"/>
        <v>0</v>
      </c>
    </row>
    <row r="34" spans="1:19" s="30" customFormat="1" ht="14.25">
      <c r="A34" s="82">
        <v>32</v>
      </c>
      <c r="B34" s="202" t="s">
        <v>177</v>
      </c>
      <c r="C34" s="146" t="s">
        <v>47</v>
      </c>
      <c r="D34" s="74">
        <v>1</v>
      </c>
      <c r="E34" s="153">
        <v>3</v>
      </c>
      <c r="F34" s="74"/>
      <c r="G34" s="75"/>
      <c r="H34" s="74"/>
      <c r="I34" s="75"/>
      <c r="J34" s="74"/>
      <c r="K34" s="75"/>
      <c r="L34" s="74"/>
      <c r="M34" s="85"/>
      <c r="N34" s="76">
        <f t="shared" si="0"/>
        <v>1</v>
      </c>
      <c r="O34" s="77">
        <f t="shared" si="1"/>
        <v>3</v>
      </c>
      <c r="P34" s="78">
        <f t="shared" si="2"/>
        <v>1</v>
      </c>
      <c r="Q34" s="79">
        <f t="shared" si="3"/>
        <v>3</v>
      </c>
      <c r="R34" s="28">
        <f t="shared" si="4"/>
        <v>0</v>
      </c>
      <c r="S34" s="28">
        <f t="shared" si="5"/>
        <v>0</v>
      </c>
    </row>
    <row r="35" spans="1:19" s="30" customFormat="1" ht="14.25">
      <c r="A35" s="82">
        <v>33</v>
      </c>
      <c r="B35" s="202" t="s">
        <v>180</v>
      </c>
      <c r="C35" s="146" t="s">
        <v>72</v>
      </c>
      <c r="D35" s="74">
        <v>1</v>
      </c>
      <c r="E35" s="75">
        <v>2.5</v>
      </c>
      <c r="F35" s="74"/>
      <c r="G35" s="75"/>
      <c r="H35" s="149"/>
      <c r="I35" s="153"/>
      <c r="J35" s="149"/>
      <c r="K35" s="153"/>
      <c r="L35" s="74"/>
      <c r="M35" s="85"/>
      <c r="N35" s="76">
        <f t="shared" si="0"/>
        <v>1</v>
      </c>
      <c r="O35" s="77">
        <f t="shared" si="1"/>
        <v>2.5</v>
      </c>
      <c r="P35" s="78">
        <f t="shared" si="2"/>
        <v>1</v>
      </c>
      <c r="Q35" s="79">
        <f t="shared" si="3"/>
        <v>2.5</v>
      </c>
      <c r="R35" s="28">
        <f t="shared" si="4"/>
        <v>0</v>
      </c>
      <c r="S35" s="28">
        <f t="shared" si="5"/>
        <v>0</v>
      </c>
    </row>
    <row r="36" spans="1:19" s="30" customFormat="1" ht="14.25">
      <c r="A36" s="82">
        <v>34</v>
      </c>
      <c r="B36" s="202" t="s">
        <v>182</v>
      </c>
      <c r="C36" s="146" t="s">
        <v>140</v>
      </c>
      <c r="D36" s="74">
        <v>1</v>
      </c>
      <c r="E36" s="153">
        <v>2.5</v>
      </c>
      <c r="F36" s="74"/>
      <c r="G36" s="75"/>
      <c r="H36" s="74"/>
      <c r="I36" s="75"/>
      <c r="J36" s="74"/>
      <c r="K36" s="75"/>
      <c r="L36" s="74"/>
      <c r="M36" s="83"/>
      <c r="N36" s="76">
        <f t="shared" si="0"/>
        <v>1</v>
      </c>
      <c r="O36" s="77">
        <f t="shared" si="1"/>
        <v>2.5</v>
      </c>
      <c r="P36" s="78">
        <f t="shared" si="2"/>
        <v>1</v>
      </c>
      <c r="Q36" s="79">
        <f t="shared" si="3"/>
        <v>2.5</v>
      </c>
      <c r="R36" s="28">
        <f aca="true" t="shared" si="6" ref="R36:R55">IF(COUNT(M36,K36,I36,G36,E36)=5,MIN(M36,K36,I36,G36,E36),0)</f>
        <v>0</v>
      </c>
      <c r="S36" s="28">
        <f aca="true" t="shared" si="7" ref="S36:S55">IF(COUNT(D36,F36,H36,J36,L36)=5,MIN(D36,F36,H36,J36,L36),0)</f>
        <v>0</v>
      </c>
    </row>
    <row r="37" spans="1:19" s="30" customFormat="1" ht="14.25">
      <c r="A37" s="82">
        <v>35</v>
      </c>
      <c r="B37" s="202" t="s">
        <v>183</v>
      </c>
      <c r="C37" s="146" t="s">
        <v>140</v>
      </c>
      <c r="D37" s="74">
        <v>1</v>
      </c>
      <c r="E37" s="153">
        <v>2.5</v>
      </c>
      <c r="F37" s="74"/>
      <c r="G37" s="75"/>
      <c r="H37" s="74"/>
      <c r="I37" s="75"/>
      <c r="J37" s="74"/>
      <c r="K37" s="75"/>
      <c r="L37" s="74"/>
      <c r="M37" s="85"/>
      <c r="N37" s="76">
        <f t="shared" si="0"/>
        <v>1</v>
      </c>
      <c r="O37" s="77">
        <f t="shared" si="1"/>
        <v>2.5</v>
      </c>
      <c r="P37" s="78">
        <f t="shared" si="2"/>
        <v>1</v>
      </c>
      <c r="Q37" s="79">
        <f t="shared" si="3"/>
        <v>2.5</v>
      </c>
      <c r="R37" s="28">
        <f t="shared" si="6"/>
        <v>0</v>
      </c>
      <c r="S37" s="28">
        <f t="shared" si="7"/>
        <v>0</v>
      </c>
    </row>
    <row r="38" spans="1:19" s="30" customFormat="1" ht="14.25">
      <c r="A38" s="82">
        <v>36</v>
      </c>
      <c r="B38" s="202" t="s">
        <v>184</v>
      </c>
      <c r="C38" s="146" t="s">
        <v>47</v>
      </c>
      <c r="D38" s="74">
        <v>1</v>
      </c>
      <c r="E38" s="153">
        <v>2.5</v>
      </c>
      <c r="F38" s="149"/>
      <c r="G38" s="153"/>
      <c r="H38" s="74"/>
      <c r="I38" s="75"/>
      <c r="J38" s="149"/>
      <c r="K38" s="153"/>
      <c r="L38" s="74"/>
      <c r="M38" s="85"/>
      <c r="N38" s="76">
        <f t="shared" si="0"/>
        <v>1</v>
      </c>
      <c r="O38" s="77">
        <f t="shared" si="1"/>
        <v>2.5</v>
      </c>
      <c r="P38" s="78">
        <f t="shared" si="2"/>
        <v>1</v>
      </c>
      <c r="Q38" s="79">
        <f t="shared" si="3"/>
        <v>2.5</v>
      </c>
      <c r="R38" s="28">
        <f t="shared" si="6"/>
        <v>0</v>
      </c>
      <c r="S38" s="28">
        <f t="shared" si="7"/>
        <v>0</v>
      </c>
    </row>
    <row r="39" spans="1:19" s="30" customFormat="1" ht="14.25">
      <c r="A39" s="82">
        <v>37</v>
      </c>
      <c r="B39" s="202" t="s">
        <v>181</v>
      </c>
      <c r="C39" s="146" t="s">
        <v>140</v>
      </c>
      <c r="D39" s="74">
        <v>1</v>
      </c>
      <c r="E39" s="153">
        <v>2.5</v>
      </c>
      <c r="F39" s="74"/>
      <c r="G39" s="75"/>
      <c r="H39" s="74"/>
      <c r="I39" s="75"/>
      <c r="J39" s="74"/>
      <c r="K39" s="75"/>
      <c r="L39" s="74"/>
      <c r="M39" s="83"/>
      <c r="N39" s="76">
        <f t="shared" si="0"/>
        <v>1</v>
      </c>
      <c r="O39" s="77">
        <f t="shared" si="1"/>
        <v>2.5</v>
      </c>
      <c r="P39" s="78">
        <f t="shared" si="2"/>
        <v>1</v>
      </c>
      <c r="Q39" s="79">
        <f t="shared" si="3"/>
        <v>2.5</v>
      </c>
      <c r="R39" s="28">
        <f t="shared" si="6"/>
        <v>0</v>
      </c>
      <c r="S39" s="28">
        <f t="shared" si="7"/>
        <v>0</v>
      </c>
    </row>
    <row r="40" spans="1:19" s="30" customFormat="1" ht="14.25">
      <c r="A40" s="82">
        <v>38</v>
      </c>
      <c r="B40" s="203" t="s">
        <v>226</v>
      </c>
      <c r="C40" s="146" t="s">
        <v>39</v>
      </c>
      <c r="D40" s="74"/>
      <c r="E40" s="153"/>
      <c r="F40" s="74">
        <v>1</v>
      </c>
      <c r="G40" s="75">
        <v>2</v>
      </c>
      <c r="H40" s="74"/>
      <c r="I40" s="75"/>
      <c r="J40" s="149"/>
      <c r="K40" s="153"/>
      <c r="L40" s="74"/>
      <c r="M40" s="85"/>
      <c r="N40" s="76">
        <f t="shared" si="0"/>
        <v>1</v>
      </c>
      <c r="O40" s="77">
        <f t="shared" si="1"/>
        <v>2</v>
      </c>
      <c r="P40" s="78">
        <f t="shared" si="2"/>
        <v>1</v>
      </c>
      <c r="Q40" s="79">
        <f t="shared" si="3"/>
        <v>2</v>
      </c>
      <c r="R40" s="28">
        <f t="shared" si="6"/>
        <v>0</v>
      </c>
      <c r="S40" s="28">
        <f t="shared" si="7"/>
        <v>0</v>
      </c>
    </row>
    <row r="41" spans="1:19" s="30" customFormat="1" ht="14.25">
      <c r="A41" s="82">
        <v>39</v>
      </c>
      <c r="B41" s="202" t="s">
        <v>228</v>
      </c>
      <c r="C41" s="146" t="s">
        <v>213</v>
      </c>
      <c r="D41" s="149"/>
      <c r="E41" s="153"/>
      <c r="F41" s="149">
        <v>1</v>
      </c>
      <c r="G41" s="153">
        <v>2</v>
      </c>
      <c r="H41" s="74"/>
      <c r="I41" s="75"/>
      <c r="J41" s="149"/>
      <c r="K41" s="153"/>
      <c r="L41" s="74"/>
      <c r="M41" s="85"/>
      <c r="N41" s="76">
        <f t="shared" si="0"/>
        <v>1</v>
      </c>
      <c r="O41" s="77">
        <f t="shared" si="1"/>
        <v>2</v>
      </c>
      <c r="P41" s="78">
        <f t="shared" si="2"/>
        <v>1</v>
      </c>
      <c r="Q41" s="79">
        <f t="shared" si="3"/>
        <v>2</v>
      </c>
      <c r="R41" s="28">
        <f t="shared" si="6"/>
        <v>0</v>
      </c>
      <c r="S41" s="28">
        <f t="shared" si="7"/>
        <v>0</v>
      </c>
    </row>
    <row r="42" spans="1:19" s="30" customFormat="1" ht="14.25">
      <c r="A42" s="82">
        <v>40</v>
      </c>
      <c r="B42" s="202" t="s">
        <v>235</v>
      </c>
      <c r="C42" s="146" t="s">
        <v>213</v>
      </c>
      <c r="D42" s="149"/>
      <c r="E42" s="153"/>
      <c r="F42" s="149">
        <v>1</v>
      </c>
      <c r="G42" s="153">
        <v>2</v>
      </c>
      <c r="H42" s="74"/>
      <c r="I42" s="75"/>
      <c r="J42" s="74"/>
      <c r="K42" s="75"/>
      <c r="L42" s="74"/>
      <c r="M42" s="85"/>
      <c r="N42" s="76">
        <f t="shared" si="0"/>
        <v>1</v>
      </c>
      <c r="O42" s="77">
        <f t="shared" si="1"/>
        <v>2</v>
      </c>
      <c r="P42" s="78">
        <f t="shared" si="2"/>
        <v>1</v>
      </c>
      <c r="Q42" s="79">
        <f t="shared" si="3"/>
        <v>2</v>
      </c>
      <c r="R42" s="28">
        <f t="shared" si="6"/>
        <v>0</v>
      </c>
      <c r="S42" s="28">
        <f t="shared" si="7"/>
        <v>0</v>
      </c>
    </row>
    <row r="43" spans="1:19" s="30" customFormat="1" ht="14.25">
      <c r="A43" s="82">
        <v>41</v>
      </c>
      <c r="B43" s="202" t="s">
        <v>238</v>
      </c>
      <c r="C43" s="146" t="s">
        <v>213</v>
      </c>
      <c r="D43" s="149"/>
      <c r="E43" s="153"/>
      <c r="F43" s="149">
        <v>1</v>
      </c>
      <c r="G43" s="153">
        <v>2</v>
      </c>
      <c r="H43" s="74"/>
      <c r="I43" s="75"/>
      <c r="J43" s="149"/>
      <c r="K43" s="153"/>
      <c r="L43" s="74"/>
      <c r="M43" s="85"/>
      <c r="N43" s="76">
        <f t="shared" si="0"/>
        <v>1</v>
      </c>
      <c r="O43" s="77">
        <f t="shared" si="1"/>
        <v>2</v>
      </c>
      <c r="P43" s="78">
        <f t="shared" si="2"/>
        <v>1</v>
      </c>
      <c r="Q43" s="79">
        <f t="shared" si="3"/>
        <v>2</v>
      </c>
      <c r="R43" s="28">
        <f t="shared" si="6"/>
        <v>0</v>
      </c>
      <c r="S43" s="28">
        <f t="shared" si="7"/>
        <v>0</v>
      </c>
    </row>
    <row r="44" spans="1:19" s="30" customFormat="1" ht="14.25">
      <c r="A44" s="82">
        <v>42</v>
      </c>
      <c r="B44" s="202" t="s">
        <v>239</v>
      </c>
      <c r="C44" s="146" t="s">
        <v>39</v>
      </c>
      <c r="D44" s="149"/>
      <c r="E44" s="153"/>
      <c r="F44" s="149">
        <v>1</v>
      </c>
      <c r="G44" s="153">
        <v>2</v>
      </c>
      <c r="H44" s="74"/>
      <c r="I44" s="75"/>
      <c r="J44" s="149"/>
      <c r="K44" s="153"/>
      <c r="L44" s="74"/>
      <c r="M44" s="85"/>
      <c r="N44" s="76">
        <f t="shared" si="0"/>
        <v>1</v>
      </c>
      <c r="O44" s="77">
        <f t="shared" si="1"/>
        <v>2</v>
      </c>
      <c r="P44" s="78">
        <f t="shared" si="2"/>
        <v>1</v>
      </c>
      <c r="Q44" s="79">
        <f t="shared" si="3"/>
        <v>2</v>
      </c>
      <c r="R44" s="28">
        <f t="shared" si="6"/>
        <v>0</v>
      </c>
      <c r="S44" s="28">
        <f t="shared" si="7"/>
        <v>0</v>
      </c>
    </row>
    <row r="45" spans="1:19" s="30" customFormat="1" ht="14.25">
      <c r="A45" s="82">
        <v>43</v>
      </c>
      <c r="B45" s="202" t="s">
        <v>186</v>
      </c>
      <c r="C45" s="146" t="s">
        <v>41</v>
      </c>
      <c r="D45" s="74">
        <v>1</v>
      </c>
      <c r="E45" s="153">
        <v>1.5</v>
      </c>
      <c r="F45" s="149"/>
      <c r="G45" s="153"/>
      <c r="H45" s="74"/>
      <c r="I45" s="153"/>
      <c r="J45" s="74"/>
      <c r="K45" s="75"/>
      <c r="L45" s="74"/>
      <c r="M45" s="85"/>
      <c r="N45" s="76">
        <f t="shared" si="0"/>
        <v>1</v>
      </c>
      <c r="O45" s="77">
        <f t="shared" si="1"/>
        <v>1.5</v>
      </c>
      <c r="P45" s="78">
        <f t="shared" si="2"/>
        <v>1</v>
      </c>
      <c r="Q45" s="79">
        <f t="shared" si="3"/>
        <v>1.5</v>
      </c>
      <c r="R45" s="28">
        <f t="shared" si="6"/>
        <v>0</v>
      </c>
      <c r="S45" s="28">
        <f t="shared" si="7"/>
        <v>0</v>
      </c>
    </row>
    <row r="46" spans="1:19" s="30" customFormat="1" ht="14.25">
      <c r="A46" s="82">
        <v>44</v>
      </c>
      <c r="B46" s="202" t="s">
        <v>230</v>
      </c>
      <c r="C46" s="146" t="s">
        <v>39</v>
      </c>
      <c r="D46" s="149"/>
      <c r="E46" s="153"/>
      <c r="F46" s="149">
        <v>1</v>
      </c>
      <c r="G46" s="153">
        <v>1</v>
      </c>
      <c r="H46" s="74"/>
      <c r="I46" s="75"/>
      <c r="J46" s="149"/>
      <c r="K46" s="153"/>
      <c r="L46" s="74"/>
      <c r="M46" s="85"/>
      <c r="N46" s="76">
        <f t="shared" si="0"/>
        <v>1</v>
      </c>
      <c r="O46" s="77">
        <f t="shared" si="1"/>
        <v>1</v>
      </c>
      <c r="P46" s="78">
        <f t="shared" si="2"/>
        <v>1</v>
      </c>
      <c r="Q46" s="79">
        <f t="shared" si="3"/>
        <v>1</v>
      </c>
      <c r="R46" s="28">
        <f t="shared" si="6"/>
        <v>0</v>
      </c>
      <c r="S46" s="28">
        <f t="shared" si="7"/>
        <v>0</v>
      </c>
    </row>
    <row r="47" spans="1:19" s="30" customFormat="1" ht="14.25">
      <c r="A47" s="82">
        <v>45</v>
      </c>
      <c r="B47" s="202" t="s">
        <v>234</v>
      </c>
      <c r="C47" s="146" t="s">
        <v>43</v>
      </c>
      <c r="D47" s="149"/>
      <c r="E47" s="153"/>
      <c r="F47" s="74">
        <v>1</v>
      </c>
      <c r="G47" s="75">
        <v>1</v>
      </c>
      <c r="H47" s="74"/>
      <c r="I47" s="75"/>
      <c r="J47" s="74"/>
      <c r="K47" s="75"/>
      <c r="L47" s="74"/>
      <c r="M47" s="85"/>
      <c r="N47" s="76">
        <f t="shared" si="0"/>
        <v>1</v>
      </c>
      <c r="O47" s="77">
        <f t="shared" si="1"/>
        <v>1</v>
      </c>
      <c r="P47" s="78">
        <f t="shared" si="2"/>
        <v>1</v>
      </c>
      <c r="Q47" s="79">
        <f t="shared" si="3"/>
        <v>1</v>
      </c>
      <c r="R47" s="28">
        <f t="shared" si="6"/>
        <v>0</v>
      </c>
      <c r="S47" s="28">
        <f t="shared" si="7"/>
        <v>0</v>
      </c>
    </row>
    <row r="48" spans="1:19" s="30" customFormat="1" ht="14.25">
      <c r="A48" s="82">
        <v>46</v>
      </c>
      <c r="B48" s="202" t="s">
        <v>187</v>
      </c>
      <c r="C48" s="146" t="s">
        <v>188</v>
      </c>
      <c r="D48" s="74">
        <v>1</v>
      </c>
      <c r="E48" s="75">
        <v>0.5</v>
      </c>
      <c r="F48" s="74"/>
      <c r="G48" s="75"/>
      <c r="H48" s="74"/>
      <c r="I48" s="75"/>
      <c r="J48" s="149"/>
      <c r="K48" s="153"/>
      <c r="L48" s="74"/>
      <c r="M48" s="85"/>
      <c r="N48" s="76">
        <f t="shared" si="0"/>
        <v>1</v>
      </c>
      <c r="O48" s="77">
        <f t="shared" si="1"/>
        <v>0.5</v>
      </c>
      <c r="P48" s="78">
        <f t="shared" si="2"/>
        <v>1</v>
      </c>
      <c r="Q48" s="79">
        <f t="shared" si="3"/>
        <v>0.5</v>
      </c>
      <c r="R48" s="28">
        <f t="shared" si="6"/>
        <v>0</v>
      </c>
      <c r="S48" s="28">
        <f t="shared" si="7"/>
        <v>0</v>
      </c>
    </row>
    <row r="49" spans="1:19" s="30" customFormat="1" ht="14.25">
      <c r="A49" s="82">
        <v>47</v>
      </c>
      <c r="B49" s="202"/>
      <c r="C49" s="146"/>
      <c r="D49" s="149"/>
      <c r="E49" s="153"/>
      <c r="F49" s="149"/>
      <c r="G49" s="153"/>
      <c r="H49" s="74"/>
      <c r="I49" s="75"/>
      <c r="J49" s="149"/>
      <c r="K49" s="153"/>
      <c r="L49" s="74"/>
      <c r="M49" s="85"/>
      <c r="N49" s="76">
        <f aca="true" t="shared" si="8" ref="N49:N55">SUM(D49+F49+H49+J49+L49)</f>
        <v>0</v>
      </c>
      <c r="O49" s="77">
        <f aca="true" t="shared" si="9" ref="O49:O55">SUM(E49+G49+I49+K49+M49)</f>
        <v>0</v>
      </c>
      <c r="P49" s="78">
        <f aca="true" t="shared" si="10" ref="P49:P55">SUM(D49,F49,H49,J49,L49)-S49</f>
        <v>0</v>
      </c>
      <c r="Q49" s="79">
        <f aca="true" t="shared" si="11" ref="Q49:Q55">SUM(E49,G49,I49,K49,M49)-R49</f>
        <v>0</v>
      </c>
      <c r="R49" s="28">
        <f t="shared" si="6"/>
        <v>0</v>
      </c>
      <c r="S49" s="28">
        <f t="shared" si="7"/>
        <v>0</v>
      </c>
    </row>
    <row r="50" spans="1:19" s="30" customFormat="1" ht="14.25">
      <c r="A50" s="82">
        <v>48</v>
      </c>
      <c r="B50" s="202"/>
      <c r="C50" s="146"/>
      <c r="D50" s="149"/>
      <c r="E50" s="153"/>
      <c r="F50" s="149"/>
      <c r="G50" s="153"/>
      <c r="H50" s="74"/>
      <c r="I50" s="75"/>
      <c r="J50" s="149"/>
      <c r="K50" s="153"/>
      <c r="L50" s="74"/>
      <c r="M50" s="85"/>
      <c r="N50" s="76">
        <f t="shared" si="8"/>
        <v>0</v>
      </c>
      <c r="O50" s="77">
        <f t="shared" si="9"/>
        <v>0</v>
      </c>
      <c r="P50" s="78">
        <f t="shared" si="10"/>
        <v>0</v>
      </c>
      <c r="Q50" s="79">
        <f t="shared" si="11"/>
        <v>0</v>
      </c>
      <c r="R50" s="28">
        <f t="shared" si="6"/>
        <v>0</v>
      </c>
      <c r="S50" s="28">
        <f t="shared" si="7"/>
        <v>0</v>
      </c>
    </row>
    <row r="51" spans="1:19" s="30" customFormat="1" ht="14.25">
      <c r="A51" s="82">
        <v>49</v>
      </c>
      <c r="B51" s="202"/>
      <c r="C51" s="146"/>
      <c r="D51" s="149"/>
      <c r="E51" s="153"/>
      <c r="F51" s="149"/>
      <c r="G51" s="153"/>
      <c r="H51" s="74"/>
      <c r="I51" s="75"/>
      <c r="J51" s="149"/>
      <c r="K51" s="153"/>
      <c r="L51" s="74"/>
      <c r="M51" s="85"/>
      <c r="N51" s="76">
        <f t="shared" si="8"/>
        <v>0</v>
      </c>
      <c r="O51" s="77">
        <f t="shared" si="9"/>
        <v>0</v>
      </c>
      <c r="P51" s="78">
        <f t="shared" si="10"/>
        <v>0</v>
      </c>
      <c r="Q51" s="79">
        <f t="shared" si="11"/>
        <v>0</v>
      </c>
      <c r="R51" s="28">
        <f t="shared" si="6"/>
        <v>0</v>
      </c>
      <c r="S51" s="28">
        <f t="shared" si="7"/>
        <v>0</v>
      </c>
    </row>
    <row r="52" spans="1:19" s="30" customFormat="1" ht="14.25">
      <c r="A52" s="82">
        <v>50</v>
      </c>
      <c r="B52" s="80"/>
      <c r="C52" s="19"/>
      <c r="D52" s="34"/>
      <c r="E52" s="35"/>
      <c r="F52" s="34"/>
      <c r="G52" s="35"/>
      <c r="H52" s="31"/>
      <c r="I52" s="45"/>
      <c r="J52" s="34"/>
      <c r="K52" s="35"/>
      <c r="L52" s="74"/>
      <c r="M52" s="85"/>
      <c r="N52" s="76">
        <f t="shared" si="8"/>
        <v>0</v>
      </c>
      <c r="O52" s="77">
        <f t="shared" si="9"/>
        <v>0</v>
      </c>
      <c r="P52" s="78">
        <f t="shared" si="10"/>
        <v>0</v>
      </c>
      <c r="Q52" s="79">
        <f t="shared" si="11"/>
        <v>0</v>
      </c>
      <c r="R52" s="28">
        <f t="shared" si="6"/>
        <v>0</v>
      </c>
      <c r="S52" s="28">
        <f t="shared" si="7"/>
        <v>0</v>
      </c>
    </row>
    <row r="53" spans="1:19" s="30" customFormat="1" ht="14.25">
      <c r="A53" s="82">
        <v>51</v>
      </c>
      <c r="B53" s="80"/>
      <c r="C53" s="19"/>
      <c r="D53" s="34"/>
      <c r="E53" s="35"/>
      <c r="F53" s="34"/>
      <c r="G53" s="35"/>
      <c r="H53" s="31"/>
      <c r="I53" s="45"/>
      <c r="J53" s="34"/>
      <c r="K53" s="35"/>
      <c r="L53" s="74"/>
      <c r="M53" s="85"/>
      <c r="N53" s="76">
        <f t="shared" si="8"/>
        <v>0</v>
      </c>
      <c r="O53" s="77">
        <f t="shared" si="9"/>
        <v>0</v>
      </c>
      <c r="P53" s="78">
        <f t="shared" si="10"/>
        <v>0</v>
      </c>
      <c r="Q53" s="79">
        <f t="shared" si="11"/>
        <v>0</v>
      </c>
      <c r="R53" s="28">
        <f t="shared" si="6"/>
        <v>0</v>
      </c>
      <c r="S53" s="28">
        <f t="shared" si="7"/>
        <v>0</v>
      </c>
    </row>
    <row r="54" spans="1:19" s="30" customFormat="1" ht="14.25">
      <c r="A54" s="82">
        <v>52</v>
      </c>
      <c r="B54" s="80"/>
      <c r="C54" s="19"/>
      <c r="D54" s="34"/>
      <c r="E54" s="35"/>
      <c r="F54" s="34"/>
      <c r="G54" s="35"/>
      <c r="H54" s="31"/>
      <c r="I54" s="45"/>
      <c r="J54" s="34"/>
      <c r="K54" s="35"/>
      <c r="L54" s="74"/>
      <c r="M54" s="85"/>
      <c r="N54" s="76">
        <f t="shared" si="8"/>
        <v>0</v>
      </c>
      <c r="O54" s="77">
        <f t="shared" si="9"/>
        <v>0</v>
      </c>
      <c r="P54" s="78">
        <f t="shared" si="10"/>
        <v>0</v>
      </c>
      <c r="Q54" s="79">
        <f t="shared" si="11"/>
        <v>0</v>
      </c>
      <c r="R54" s="28">
        <f t="shared" si="6"/>
        <v>0</v>
      </c>
      <c r="S54" s="28">
        <f t="shared" si="7"/>
        <v>0</v>
      </c>
    </row>
    <row r="55" spans="1:19" s="30" customFormat="1" ht="15" thickBot="1">
      <c r="A55" s="82">
        <v>53</v>
      </c>
      <c r="B55" s="80"/>
      <c r="C55" s="19"/>
      <c r="D55" s="34"/>
      <c r="E55" s="35"/>
      <c r="F55" s="31"/>
      <c r="G55" s="45"/>
      <c r="H55" s="34"/>
      <c r="I55" s="35"/>
      <c r="J55" s="34"/>
      <c r="K55" s="35"/>
      <c r="L55" s="74"/>
      <c r="M55" s="85"/>
      <c r="N55" s="76">
        <f t="shared" si="8"/>
        <v>0</v>
      </c>
      <c r="O55" s="77">
        <f t="shared" si="9"/>
        <v>0</v>
      </c>
      <c r="P55" s="78">
        <f t="shared" si="10"/>
        <v>0</v>
      </c>
      <c r="Q55" s="79">
        <f t="shared" si="11"/>
        <v>0</v>
      </c>
      <c r="R55" s="28">
        <f t="shared" si="6"/>
        <v>0</v>
      </c>
      <c r="S55" s="28">
        <f t="shared" si="7"/>
        <v>0</v>
      </c>
    </row>
    <row r="56" spans="1:17" s="28" customFormat="1" ht="15" thickBot="1">
      <c r="A56" s="87" t="s">
        <v>9</v>
      </c>
      <c r="B56" s="88"/>
      <c r="C56" s="89"/>
      <c r="D56" s="90"/>
      <c r="E56" s="91"/>
      <c r="F56" s="90"/>
      <c r="G56" s="91"/>
      <c r="H56" s="90"/>
      <c r="I56" s="91"/>
      <c r="J56" s="90"/>
      <c r="K56" s="91"/>
      <c r="L56" s="56"/>
      <c r="M56" s="58"/>
      <c r="N56" s="92" t="s">
        <v>8</v>
      </c>
      <c r="O56" s="93" t="s">
        <v>6</v>
      </c>
      <c r="P56" s="94" t="s">
        <v>8</v>
      </c>
      <c r="Q56" s="93" t="s">
        <v>6</v>
      </c>
    </row>
    <row r="57" spans="1:21" s="30" customFormat="1" ht="14.25">
      <c r="A57" s="95">
        <v>1</v>
      </c>
      <c r="B57" s="200" t="s">
        <v>152</v>
      </c>
      <c r="C57" s="200" t="s">
        <v>30</v>
      </c>
      <c r="D57" s="184">
        <v>20</v>
      </c>
      <c r="E57" s="204">
        <v>4.5</v>
      </c>
      <c r="F57" s="184">
        <v>20</v>
      </c>
      <c r="G57" s="185">
        <v>4.5</v>
      </c>
      <c r="H57" s="184"/>
      <c r="I57" s="185"/>
      <c r="J57" s="184"/>
      <c r="K57" s="185"/>
      <c r="L57" s="96"/>
      <c r="M57" s="97"/>
      <c r="N57" s="98">
        <f aca="true" t="shared" si="12" ref="N57:O64">SUM(D57+F57+H57+J57+L57)</f>
        <v>40</v>
      </c>
      <c r="O57" s="99">
        <f t="shared" si="12"/>
        <v>9</v>
      </c>
      <c r="P57" s="100">
        <f aca="true" t="shared" si="13" ref="P57:P67">SUM(D57,F57,H57,J57,L57)-S57</f>
        <v>40</v>
      </c>
      <c r="Q57" s="101">
        <f aca="true" t="shared" si="14" ref="Q57:Q67">SUM(E57,G57,I57,K57,M57)-R57</f>
        <v>9</v>
      </c>
      <c r="R57" s="28">
        <f aca="true" t="shared" si="15" ref="R57:R67">IF(COUNT(M57,K57,I57,G57,E57)=5,MIN(M57,K57,I57,G57,E57),0)</f>
        <v>0</v>
      </c>
      <c r="S57" s="28">
        <f aca="true" t="shared" si="16" ref="S57:S67">IF(COUNT(D57,F57,H57,J57,L57)=5,MIN(D57,F57,H57,J57,L57),0)</f>
        <v>0</v>
      </c>
      <c r="T57" s="49"/>
      <c r="U57" s="49"/>
    </row>
    <row r="58" spans="1:21" s="30" customFormat="1" ht="14.25">
      <c r="A58" s="102">
        <v>2</v>
      </c>
      <c r="B58" s="205" t="s">
        <v>153</v>
      </c>
      <c r="C58" s="205" t="s">
        <v>30</v>
      </c>
      <c r="D58" s="96">
        <v>18</v>
      </c>
      <c r="E58" s="97">
        <v>4</v>
      </c>
      <c r="F58" s="96">
        <v>18</v>
      </c>
      <c r="G58" s="105">
        <v>4.5</v>
      </c>
      <c r="H58" s="96"/>
      <c r="I58" s="105"/>
      <c r="J58" s="96"/>
      <c r="K58" s="105"/>
      <c r="L58" s="96"/>
      <c r="M58" s="97"/>
      <c r="N58" s="103">
        <f t="shared" si="12"/>
        <v>36</v>
      </c>
      <c r="O58" s="104">
        <f t="shared" si="12"/>
        <v>8.5</v>
      </c>
      <c r="P58" s="26">
        <f t="shared" si="13"/>
        <v>36</v>
      </c>
      <c r="Q58" s="27">
        <f t="shared" si="14"/>
        <v>8.5</v>
      </c>
      <c r="R58" s="28">
        <f t="shared" si="15"/>
        <v>0</v>
      </c>
      <c r="S58" s="28">
        <f t="shared" si="16"/>
        <v>0</v>
      </c>
      <c r="T58" s="49"/>
      <c r="U58" s="49"/>
    </row>
    <row r="59" spans="1:21" s="30" customFormat="1" ht="14.25">
      <c r="A59" s="102">
        <v>3</v>
      </c>
      <c r="B59" s="205" t="s">
        <v>155</v>
      </c>
      <c r="C59" s="205" t="s">
        <v>30</v>
      </c>
      <c r="D59" s="96">
        <v>16</v>
      </c>
      <c r="E59" s="97">
        <v>4</v>
      </c>
      <c r="F59" s="96">
        <v>17</v>
      </c>
      <c r="G59" s="105">
        <v>3</v>
      </c>
      <c r="H59" s="96"/>
      <c r="I59" s="105"/>
      <c r="J59" s="96"/>
      <c r="K59" s="97"/>
      <c r="L59" s="96"/>
      <c r="M59" s="105"/>
      <c r="N59" s="103">
        <f t="shared" si="12"/>
        <v>33</v>
      </c>
      <c r="O59" s="104">
        <f t="shared" si="12"/>
        <v>7</v>
      </c>
      <c r="P59" s="26">
        <f t="shared" si="13"/>
        <v>33</v>
      </c>
      <c r="Q59" s="27">
        <f t="shared" si="14"/>
        <v>7</v>
      </c>
      <c r="R59" s="28">
        <f t="shared" si="15"/>
        <v>0</v>
      </c>
      <c r="S59" s="28">
        <f t="shared" si="16"/>
        <v>0</v>
      </c>
      <c r="T59" s="49"/>
      <c r="U59" s="49"/>
    </row>
    <row r="60" spans="1:21" s="30" customFormat="1" ht="14.25">
      <c r="A60" s="102">
        <v>4</v>
      </c>
      <c r="B60" s="205" t="s">
        <v>154</v>
      </c>
      <c r="C60" s="205" t="s">
        <v>65</v>
      </c>
      <c r="D60" s="96">
        <v>17</v>
      </c>
      <c r="E60" s="97">
        <v>4</v>
      </c>
      <c r="F60" s="96"/>
      <c r="G60" s="105"/>
      <c r="H60" s="96"/>
      <c r="I60" s="105"/>
      <c r="J60" s="96"/>
      <c r="K60" s="105"/>
      <c r="L60" s="96"/>
      <c r="M60" s="97"/>
      <c r="N60" s="103">
        <f t="shared" si="12"/>
        <v>17</v>
      </c>
      <c r="O60" s="104">
        <f t="shared" si="12"/>
        <v>4</v>
      </c>
      <c r="P60" s="26">
        <f t="shared" si="13"/>
        <v>17</v>
      </c>
      <c r="Q60" s="27">
        <f t="shared" si="14"/>
        <v>4</v>
      </c>
      <c r="R60" s="28">
        <f t="shared" si="15"/>
        <v>0</v>
      </c>
      <c r="S60" s="28">
        <f t="shared" si="16"/>
        <v>0</v>
      </c>
      <c r="T60" s="49"/>
      <c r="U60" s="49"/>
    </row>
    <row r="61" spans="1:21" s="30" customFormat="1" ht="14.25">
      <c r="A61" s="102">
        <v>5</v>
      </c>
      <c r="B61" s="205" t="s">
        <v>223</v>
      </c>
      <c r="C61" s="205" t="s">
        <v>39</v>
      </c>
      <c r="D61" s="96"/>
      <c r="E61" s="105"/>
      <c r="F61" s="96">
        <v>16</v>
      </c>
      <c r="G61" s="105">
        <v>3</v>
      </c>
      <c r="H61" s="96"/>
      <c r="I61" s="105"/>
      <c r="J61" s="96"/>
      <c r="K61" s="105"/>
      <c r="L61" s="96"/>
      <c r="M61" s="105"/>
      <c r="N61" s="103">
        <f t="shared" si="12"/>
        <v>16</v>
      </c>
      <c r="O61" s="104">
        <f t="shared" si="12"/>
        <v>3</v>
      </c>
      <c r="P61" s="26">
        <f t="shared" si="13"/>
        <v>16</v>
      </c>
      <c r="Q61" s="27">
        <f t="shared" si="14"/>
        <v>3</v>
      </c>
      <c r="R61" s="28">
        <f t="shared" si="15"/>
        <v>0</v>
      </c>
      <c r="S61" s="28">
        <f t="shared" si="16"/>
        <v>0</v>
      </c>
      <c r="T61" s="49"/>
      <c r="U61" s="49"/>
    </row>
    <row r="62" spans="1:21" s="30" customFormat="1" ht="14.25">
      <c r="A62" s="102">
        <v>6</v>
      </c>
      <c r="B62" s="146" t="s">
        <v>156</v>
      </c>
      <c r="C62" s="146" t="s">
        <v>70</v>
      </c>
      <c r="D62" s="74">
        <v>15</v>
      </c>
      <c r="E62" s="97">
        <v>1.5</v>
      </c>
      <c r="F62" s="74"/>
      <c r="G62" s="105"/>
      <c r="H62" s="96"/>
      <c r="I62" s="105"/>
      <c r="J62" s="96"/>
      <c r="K62" s="105"/>
      <c r="L62" s="96"/>
      <c r="M62" s="97"/>
      <c r="N62" s="106">
        <f t="shared" si="12"/>
        <v>15</v>
      </c>
      <c r="O62" s="107">
        <f t="shared" si="12"/>
        <v>1.5</v>
      </c>
      <c r="P62" s="78">
        <f t="shared" si="13"/>
        <v>15</v>
      </c>
      <c r="Q62" s="79">
        <f t="shared" si="14"/>
        <v>1.5</v>
      </c>
      <c r="R62" s="28">
        <f t="shared" si="15"/>
        <v>0</v>
      </c>
      <c r="S62" s="28">
        <f t="shared" si="16"/>
        <v>0</v>
      </c>
      <c r="T62" s="49"/>
      <c r="U62" s="49"/>
    </row>
    <row r="63" spans="1:21" s="30" customFormat="1" ht="14.25">
      <c r="A63" s="102">
        <v>7</v>
      </c>
      <c r="B63" s="146" t="s">
        <v>157</v>
      </c>
      <c r="C63" s="146" t="s">
        <v>41</v>
      </c>
      <c r="D63" s="74">
        <v>14</v>
      </c>
      <c r="E63" s="105">
        <v>1.5</v>
      </c>
      <c r="F63" s="74"/>
      <c r="G63" s="105"/>
      <c r="H63" s="96"/>
      <c r="I63" s="105"/>
      <c r="J63" s="74"/>
      <c r="K63" s="105"/>
      <c r="L63" s="96"/>
      <c r="M63" s="97"/>
      <c r="N63" s="106">
        <f t="shared" si="12"/>
        <v>14</v>
      </c>
      <c r="O63" s="107">
        <f t="shared" si="12"/>
        <v>1.5</v>
      </c>
      <c r="P63" s="78">
        <f t="shared" si="13"/>
        <v>14</v>
      </c>
      <c r="Q63" s="79">
        <f t="shared" si="14"/>
        <v>1.5</v>
      </c>
      <c r="R63" s="28">
        <f t="shared" si="15"/>
        <v>0</v>
      </c>
      <c r="S63" s="28">
        <f t="shared" si="16"/>
        <v>0</v>
      </c>
      <c r="T63" s="49"/>
      <c r="U63" s="49"/>
    </row>
    <row r="64" spans="1:21" s="30" customFormat="1" ht="14.25">
      <c r="A64" s="102">
        <v>8</v>
      </c>
      <c r="B64" s="146"/>
      <c r="C64" s="146"/>
      <c r="D64" s="96"/>
      <c r="E64" s="105"/>
      <c r="F64" s="96"/>
      <c r="G64" s="105"/>
      <c r="H64" s="74"/>
      <c r="I64" s="105"/>
      <c r="J64" s="74"/>
      <c r="K64" s="97"/>
      <c r="L64" s="96"/>
      <c r="M64" s="105"/>
      <c r="N64" s="106">
        <f t="shared" si="12"/>
        <v>0</v>
      </c>
      <c r="O64" s="107">
        <f t="shared" si="12"/>
        <v>0</v>
      </c>
      <c r="P64" s="78">
        <f t="shared" si="13"/>
        <v>0</v>
      </c>
      <c r="Q64" s="79">
        <f t="shared" si="14"/>
        <v>0</v>
      </c>
      <c r="R64" s="28">
        <f t="shared" si="15"/>
        <v>0</v>
      </c>
      <c r="S64" s="28">
        <f t="shared" si="16"/>
        <v>0</v>
      </c>
      <c r="T64" s="49"/>
      <c r="U64" s="49"/>
    </row>
    <row r="65" spans="1:21" s="30" customFormat="1" ht="14.25">
      <c r="A65" s="102">
        <v>9</v>
      </c>
      <c r="B65" s="146"/>
      <c r="C65" s="146"/>
      <c r="D65" s="74"/>
      <c r="E65" s="105"/>
      <c r="F65" s="74"/>
      <c r="G65" s="105"/>
      <c r="H65" s="74"/>
      <c r="I65" s="105"/>
      <c r="J65" s="74"/>
      <c r="K65" s="97"/>
      <c r="L65" s="96"/>
      <c r="M65" s="105"/>
      <c r="N65" s="106">
        <f aca="true" t="shared" si="17" ref="N65:O67">SUM(D65+F65+H65+J65+L65)</f>
        <v>0</v>
      </c>
      <c r="O65" s="107">
        <f t="shared" si="17"/>
        <v>0</v>
      </c>
      <c r="P65" s="78">
        <f t="shared" si="13"/>
        <v>0</v>
      </c>
      <c r="Q65" s="79">
        <f t="shared" si="14"/>
        <v>0</v>
      </c>
      <c r="R65" s="28">
        <f t="shared" si="15"/>
        <v>0</v>
      </c>
      <c r="S65" s="28">
        <f t="shared" si="16"/>
        <v>0</v>
      </c>
      <c r="T65" s="49"/>
      <c r="U65" s="49"/>
    </row>
    <row r="66" spans="1:19" s="28" customFormat="1" ht="14.25">
      <c r="A66" s="102">
        <v>10</v>
      </c>
      <c r="B66" s="146"/>
      <c r="C66" s="146"/>
      <c r="D66" s="74"/>
      <c r="E66" s="105"/>
      <c r="F66" s="74"/>
      <c r="G66" s="105"/>
      <c r="H66" s="74"/>
      <c r="I66" s="105"/>
      <c r="J66" s="74"/>
      <c r="K66" s="75"/>
      <c r="L66" s="96"/>
      <c r="M66" s="105"/>
      <c r="N66" s="106">
        <f t="shared" si="17"/>
        <v>0</v>
      </c>
      <c r="O66" s="107">
        <f t="shared" si="17"/>
        <v>0</v>
      </c>
      <c r="P66" s="78">
        <f t="shared" si="13"/>
        <v>0</v>
      </c>
      <c r="Q66" s="79">
        <f t="shared" si="14"/>
        <v>0</v>
      </c>
      <c r="R66" s="28">
        <f t="shared" si="15"/>
        <v>0</v>
      </c>
      <c r="S66" s="28">
        <f t="shared" si="16"/>
        <v>0</v>
      </c>
    </row>
    <row r="67" spans="1:19" ht="15">
      <c r="A67" s="102">
        <v>11</v>
      </c>
      <c r="B67" s="146"/>
      <c r="C67" s="146"/>
      <c r="D67" s="74"/>
      <c r="E67" s="105"/>
      <c r="F67" s="74"/>
      <c r="G67" s="105"/>
      <c r="H67" s="74"/>
      <c r="I67" s="105"/>
      <c r="J67" s="74"/>
      <c r="K67" s="141"/>
      <c r="L67" s="96"/>
      <c r="M67" s="105"/>
      <c r="N67" s="106">
        <f t="shared" si="17"/>
        <v>0</v>
      </c>
      <c r="O67" s="107">
        <f t="shared" si="17"/>
        <v>0</v>
      </c>
      <c r="P67" s="78">
        <f t="shared" si="13"/>
        <v>0</v>
      </c>
      <c r="Q67" s="79">
        <f t="shared" si="14"/>
        <v>0</v>
      </c>
      <c r="R67" s="28">
        <f t="shared" si="15"/>
        <v>0</v>
      </c>
      <c r="S67" s="28">
        <f t="shared" si="16"/>
        <v>0</v>
      </c>
    </row>
    <row r="68" spans="1:13" ht="15">
      <c r="A68" s="73"/>
      <c r="B68" s="73"/>
      <c r="C68" s="73"/>
      <c r="D68" s="73"/>
      <c r="E68" s="73"/>
      <c r="F68" s="73"/>
      <c r="G68" s="73"/>
      <c r="H68" s="73"/>
      <c r="I68" s="73"/>
      <c r="K68" s="73"/>
      <c r="L68" s="73"/>
      <c r="M68" s="73"/>
    </row>
    <row r="69" spans="1:11" ht="15">
      <c r="A69" s="237"/>
      <c r="B69" s="73"/>
      <c r="C69" s="73"/>
      <c r="D69" s="73"/>
      <c r="E69" s="73"/>
      <c r="F69" s="73"/>
      <c r="G69" s="73"/>
      <c r="H69" s="73"/>
      <c r="I69" s="73"/>
      <c r="K69" s="73"/>
    </row>
    <row r="70" spans="2:6" ht="15">
      <c r="B70" s="108" t="s">
        <v>24</v>
      </c>
      <c r="C70" s="28"/>
      <c r="D70" s="63"/>
      <c r="E70" s="64"/>
      <c r="F70" s="65"/>
    </row>
    <row r="71" ht="15">
      <c r="B71" s="108" t="s">
        <v>17</v>
      </c>
    </row>
    <row r="73" spans="1:10" ht="15">
      <c r="A73" s="109"/>
      <c r="B73" s="110" t="s">
        <v>23</v>
      </c>
      <c r="C73" s="110"/>
      <c r="D73" s="111"/>
      <c r="E73" s="112"/>
      <c r="F73" s="113"/>
      <c r="G73" s="112"/>
      <c r="H73" s="114"/>
      <c r="I73" s="112"/>
      <c r="J73" s="115"/>
    </row>
  </sheetData>
  <sheetProtection/>
  <mergeCells count="11">
    <mergeCell ref="L2:M2"/>
    <mergeCell ref="D3:E3"/>
    <mergeCell ref="F3:G3"/>
    <mergeCell ref="P2:Q2"/>
    <mergeCell ref="J2:K2"/>
    <mergeCell ref="J3:K3"/>
    <mergeCell ref="L3:M3"/>
    <mergeCell ref="D2:E2"/>
    <mergeCell ref="F2:G2"/>
    <mergeCell ref="H2:I2"/>
    <mergeCell ref="H3:I3"/>
  </mergeCells>
  <printOptions/>
  <pageMargins left="0.3937007874015748" right="0.31496062992125984" top="0.7874015748031497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A1:CI99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W16" sqref="W16"/>
    </sheetView>
  </sheetViews>
  <sheetFormatPr defaultColWidth="8.8984375" defaultRowHeight="15"/>
  <cols>
    <col min="1" max="1" width="3.59765625" style="68" customWidth="1"/>
    <col min="2" max="2" width="18.796875" style="11" customWidth="1"/>
    <col min="3" max="3" width="23.3984375" style="11" customWidth="1"/>
    <col min="4" max="4" width="6.796875" style="69" customWidth="1"/>
    <col min="5" max="5" width="4.19921875" style="70" customWidth="1"/>
    <col min="6" max="6" width="6.796875" style="71" customWidth="1"/>
    <col min="7" max="7" width="4.3984375" style="70" customWidth="1"/>
    <col min="8" max="8" width="6.796875" style="72" customWidth="1"/>
    <col min="9" max="9" width="4.19921875" style="70" customWidth="1"/>
    <col min="10" max="10" width="6.796875" style="73" customWidth="1"/>
    <col min="11" max="11" width="4.19921875" style="70" customWidth="1"/>
    <col min="12" max="12" width="6.796875" style="72" customWidth="1"/>
    <col min="13" max="13" width="4.8984375" style="70" customWidth="1"/>
    <col min="14" max="14" width="6.796875" style="73" customWidth="1"/>
    <col min="15" max="15" width="6.59765625" style="73" customWidth="1"/>
    <col min="16" max="16" width="8.796875" style="73" customWidth="1"/>
    <col min="17" max="17" width="8.59765625" style="73" customWidth="1"/>
    <col min="18" max="19" width="7.796875" style="11" customWidth="1"/>
    <col min="20" max="16384" width="8.8984375" style="11" customWidth="1"/>
  </cols>
  <sheetData>
    <row r="1" spans="1:87" ht="25.5" customHeight="1" thickBot="1">
      <c r="A1" s="1" t="s">
        <v>28</v>
      </c>
      <c r="B1" s="2"/>
      <c r="C1" s="2"/>
      <c r="D1" s="3"/>
      <c r="E1" s="4"/>
      <c r="F1" s="5"/>
      <c r="G1" s="4"/>
      <c r="H1" s="3"/>
      <c r="I1" s="4"/>
      <c r="J1" s="2"/>
      <c r="K1" s="4"/>
      <c r="L1" s="6"/>
      <c r="M1" s="7"/>
      <c r="N1" s="8"/>
      <c r="O1" s="8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</row>
    <row r="2" spans="1:57" s="13" customFormat="1" ht="15" thickBot="1">
      <c r="A2" s="231"/>
      <c r="B2" s="232" t="s">
        <v>4</v>
      </c>
      <c r="C2" s="236"/>
      <c r="D2" s="248">
        <v>43757</v>
      </c>
      <c r="E2" s="249"/>
      <c r="F2" s="250">
        <v>43785</v>
      </c>
      <c r="G2" s="249"/>
      <c r="H2" s="248">
        <v>43841</v>
      </c>
      <c r="I2" s="249"/>
      <c r="J2" s="248">
        <v>43869</v>
      </c>
      <c r="K2" s="249"/>
      <c r="L2" s="248">
        <v>43911</v>
      </c>
      <c r="M2" s="249"/>
      <c r="N2" s="234"/>
      <c r="O2" s="235"/>
      <c r="P2" s="246" t="s">
        <v>20</v>
      </c>
      <c r="Q2" s="247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63" thickBot="1">
      <c r="A3" s="14"/>
      <c r="B3" s="15" t="s">
        <v>0</v>
      </c>
      <c r="C3" s="16" t="s">
        <v>1</v>
      </c>
      <c r="D3" s="244" t="s">
        <v>14</v>
      </c>
      <c r="E3" s="245"/>
      <c r="F3" s="244" t="s">
        <v>18</v>
      </c>
      <c r="G3" s="245"/>
      <c r="H3" s="244" t="s">
        <v>15</v>
      </c>
      <c r="I3" s="245"/>
      <c r="J3" s="244" t="s">
        <v>16</v>
      </c>
      <c r="K3" s="245"/>
      <c r="L3" s="244" t="s">
        <v>19</v>
      </c>
      <c r="M3" s="245"/>
      <c r="N3" s="174" t="s">
        <v>2</v>
      </c>
      <c r="O3" s="175" t="s">
        <v>6</v>
      </c>
      <c r="P3" s="173" t="s">
        <v>10</v>
      </c>
      <c r="Q3" s="172" t="s">
        <v>11</v>
      </c>
      <c r="R3" s="17" t="s">
        <v>13</v>
      </c>
      <c r="S3" s="17" t="s">
        <v>12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21" s="12" customFormat="1" ht="14.25">
      <c r="A4" s="18">
        <v>1</v>
      </c>
      <c r="B4" s="206" t="s">
        <v>104</v>
      </c>
      <c r="C4" s="207" t="s">
        <v>30</v>
      </c>
      <c r="D4" s="184">
        <v>20</v>
      </c>
      <c r="E4" s="201">
        <v>6.5</v>
      </c>
      <c r="F4" s="208">
        <v>18</v>
      </c>
      <c r="G4" s="187">
        <v>5.5</v>
      </c>
      <c r="H4" s="208"/>
      <c r="I4" s="240"/>
      <c r="J4" s="184"/>
      <c r="K4" s="241"/>
      <c r="L4" s="221"/>
      <c r="M4" s="242"/>
      <c r="N4" s="116">
        <f aca="true" t="shared" si="0" ref="N4:N35">SUM(D4+F4+H4+J4+L4)</f>
        <v>38</v>
      </c>
      <c r="O4" s="117">
        <f aca="true" t="shared" si="1" ref="O4:O35">SUM(E4+G4+I4+K4+M4)</f>
        <v>12</v>
      </c>
      <c r="P4" s="100">
        <f aca="true" t="shared" si="2" ref="P4:P35">SUM(D4,F4,H4,J4,L4)-S4</f>
        <v>38</v>
      </c>
      <c r="Q4" s="101">
        <f aca="true" t="shared" si="3" ref="Q4:Q35">SUM(E4,G4,I4,K4,M4)-R4</f>
        <v>12</v>
      </c>
      <c r="R4" s="28">
        <f aca="true" t="shared" si="4" ref="R4:R35">IF(COUNT(M4,K4,I4,G4,E4)=5,MIN(M4,K4,I4,G4,E4),0)</f>
        <v>0</v>
      </c>
      <c r="S4" s="28">
        <f aca="true" t="shared" si="5" ref="S4:S35">IF(COUNT(D4,F4,H4,J4,L4)=5,MIN(D4,F4,H4,J4,L4),0)</f>
        <v>0</v>
      </c>
      <c r="T4" s="29"/>
      <c r="U4" s="30"/>
    </row>
    <row r="5" spans="1:21" s="12" customFormat="1" ht="14.25">
      <c r="A5" s="82">
        <v>2</v>
      </c>
      <c r="B5" s="203" t="s">
        <v>106</v>
      </c>
      <c r="C5" s="195" t="s">
        <v>30</v>
      </c>
      <c r="D5" s="74">
        <v>17</v>
      </c>
      <c r="E5" s="182">
        <v>5.5</v>
      </c>
      <c r="F5" s="179">
        <v>16</v>
      </c>
      <c r="G5" s="210">
        <v>5</v>
      </c>
      <c r="H5" s="186"/>
      <c r="I5" s="192"/>
      <c r="J5" s="96"/>
      <c r="K5" s="213"/>
      <c r="L5" s="186"/>
      <c r="M5" s="243"/>
      <c r="N5" s="76">
        <f t="shared" si="0"/>
        <v>33</v>
      </c>
      <c r="O5" s="77">
        <f t="shared" si="1"/>
        <v>10.5</v>
      </c>
      <c r="P5" s="78">
        <f t="shared" si="2"/>
        <v>33</v>
      </c>
      <c r="Q5" s="79">
        <f t="shared" si="3"/>
        <v>10.5</v>
      </c>
      <c r="R5" s="28">
        <f t="shared" si="4"/>
        <v>0</v>
      </c>
      <c r="S5" s="28">
        <f t="shared" si="5"/>
        <v>0</v>
      </c>
      <c r="T5" s="29"/>
      <c r="U5" s="30"/>
    </row>
    <row r="6" spans="1:21" s="49" customFormat="1" ht="14.25">
      <c r="A6" s="82">
        <v>3</v>
      </c>
      <c r="B6" s="203" t="s">
        <v>111</v>
      </c>
      <c r="C6" s="195" t="s">
        <v>47</v>
      </c>
      <c r="D6" s="149">
        <v>12</v>
      </c>
      <c r="E6" s="182">
        <v>4.5</v>
      </c>
      <c r="F6" s="164">
        <v>17</v>
      </c>
      <c r="G6" s="182">
        <v>5.5</v>
      </c>
      <c r="H6" s="161"/>
      <c r="I6" s="216"/>
      <c r="J6" s="149"/>
      <c r="K6" s="211"/>
      <c r="L6" s="161"/>
      <c r="M6" s="52"/>
      <c r="N6" s="76">
        <f t="shared" si="0"/>
        <v>29</v>
      </c>
      <c r="O6" s="77">
        <f t="shared" si="1"/>
        <v>10</v>
      </c>
      <c r="P6" s="78">
        <f t="shared" si="2"/>
        <v>29</v>
      </c>
      <c r="Q6" s="79">
        <f t="shared" si="3"/>
        <v>10</v>
      </c>
      <c r="R6" s="28">
        <f t="shared" si="4"/>
        <v>0</v>
      </c>
      <c r="S6" s="28">
        <f t="shared" si="5"/>
        <v>0</v>
      </c>
      <c r="T6" s="30"/>
      <c r="U6" s="30"/>
    </row>
    <row r="7" spans="1:21" s="30" customFormat="1" ht="14.25">
      <c r="A7" s="82">
        <v>4</v>
      </c>
      <c r="B7" s="203" t="s">
        <v>105</v>
      </c>
      <c r="C7" s="195" t="s">
        <v>49</v>
      </c>
      <c r="D7" s="149">
        <v>18</v>
      </c>
      <c r="E7" s="182">
        <v>5.5</v>
      </c>
      <c r="F7" s="161">
        <v>10</v>
      </c>
      <c r="G7" s="190">
        <v>4</v>
      </c>
      <c r="H7" s="161"/>
      <c r="I7" s="212"/>
      <c r="J7" s="74"/>
      <c r="K7" s="213"/>
      <c r="L7" s="161"/>
      <c r="M7" s="124"/>
      <c r="N7" s="76">
        <f t="shared" si="0"/>
        <v>28</v>
      </c>
      <c r="O7" s="77">
        <f t="shared" si="1"/>
        <v>9.5</v>
      </c>
      <c r="P7" s="78">
        <f t="shared" si="2"/>
        <v>28</v>
      </c>
      <c r="Q7" s="79">
        <f t="shared" si="3"/>
        <v>9.5</v>
      </c>
      <c r="R7" s="28">
        <f t="shared" si="4"/>
        <v>0</v>
      </c>
      <c r="S7" s="28">
        <f t="shared" si="5"/>
        <v>0</v>
      </c>
      <c r="T7" s="49"/>
      <c r="U7" s="49"/>
    </row>
    <row r="8" spans="1:21" s="30" customFormat="1" ht="14.25">
      <c r="A8" s="82">
        <v>5</v>
      </c>
      <c r="B8" s="203" t="s">
        <v>118</v>
      </c>
      <c r="C8" s="195" t="s">
        <v>30</v>
      </c>
      <c r="D8" s="74">
        <v>5</v>
      </c>
      <c r="E8" s="153">
        <v>4</v>
      </c>
      <c r="F8" s="161">
        <v>15</v>
      </c>
      <c r="G8" s="182">
        <v>5</v>
      </c>
      <c r="H8" s="74"/>
      <c r="I8" s="196"/>
      <c r="J8" s="143"/>
      <c r="K8" s="215"/>
      <c r="L8" s="164"/>
      <c r="M8" s="120"/>
      <c r="N8" s="76">
        <f t="shared" si="0"/>
        <v>20</v>
      </c>
      <c r="O8" s="77">
        <f t="shared" si="1"/>
        <v>9</v>
      </c>
      <c r="P8" s="78">
        <f t="shared" si="2"/>
        <v>20</v>
      </c>
      <c r="Q8" s="79">
        <f t="shared" si="3"/>
        <v>9</v>
      </c>
      <c r="R8" s="28">
        <f t="shared" si="4"/>
        <v>0</v>
      </c>
      <c r="S8" s="28">
        <f t="shared" si="5"/>
        <v>0</v>
      </c>
      <c r="T8" s="49"/>
      <c r="U8" s="49"/>
    </row>
    <row r="9" spans="1:19" s="49" customFormat="1" ht="14.25">
      <c r="A9" s="82">
        <v>6</v>
      </c>
      <c r="B9" s="203" t="s">
        <v>255</v>
      </c>
      <c r="C9" s="195" t="s">
        <v>43</v>
      </c>
      <c r="D9" s="149"/>
      <c r="E9" s="218"/>
      <c r="F9" s="164">
        <v>20</v>
      </c>
      <c r="G9" s="182">
        <v>6</v>
      </c>
      <c r="H9" s="161"/>
      <c r="I9" s="212"/>
      <c r="J9" s="74"/>
      <c r="K9" s="190"/>
      <c r="L9" s="161"/>
      <c r="M9" s="52"/>
      <c r="N9" s="76">
        <f t="shared" si="0"/>
        <v>20</v>
      </c>
      <c r="O9" s="77">
        <f t="shared" si="1"/>
        <v>6</v>
      </c>
      <c r="P9" s="78">
        <f t="shared" si="2"/>
        <v>20</v>
      </c>
      <c r="Q9" s="79">
        <f t="shared" si="3"/>
        <v>6</v>
      </c>
      <c r="R9" s="28">
        <f t="shared" si="4"/>
        <v>0</v>
      </c>
      <c r="S9" s="28">
        <f t="shared" si="5"/>
        <v>0</v>
      </c>
    </row>
    <row r="10" spans="1:21" s="49" customFormat="1" ht="14.25">
      <c r="A10" s="82">
        <v>7</v>
      </c>
      <c r="B10" s="203" t="s">
        <v>114</v>
      </c>
      <c r="C10" s="195" t="s">
        <v>41</v>
      </c>
      <c r="D10" s="74">
        <v>9</v>
      </c>
      <c r="E10" s="182">
        <v>4.5</v>
      </c>
      <c r="F10" s="161">
        <v>8</v>
      </c>
      <c r="G10" s="190">
        <v>4</v>
      </c>
      <c r="H10" s="164"/>
      <c r="I10" s="196"/>
      <c r="J10" s="149"/>
      <c r="K10" s="182"/>
      <c r="L10" s="161"/>
      <c r="M10" s="52"/>
      <c r="N10" s="76">
        <f t="shared" si="0"/>
        <v>17</v>
      </c>
      <c r="O10" s="77">
        <f t="shared" si="1"/>
        <v>8.5</v>
      </c>
      <c r="P10" s="78">
        <f t="shared" si="2"/>
        <v>17</v>
      </c>
      <c r="Q10" s="79">
        <f t="shared" si="3"/>
        <v>8.5</v>
      </c>
      <c r="R10" s="28">
        <f t="shared" si="4"/>
        <v>0</v>
      </c>
      <c r="S10" s="28">
        <f t="shared" si="5"/>
        <v>0</v>
      </c>
      <c r="T10" s="30"/>
      <c r="U10" s="30"/>
    </row>
    <row r="11" spans="1:21" s="30" customFormat="1" ht="14.25">
      <c r="A11" s="82">
        <v>8</v>
      </c>
      <c r="B11" s="203" t="s">
        <v>119</v>
      </c>
      <c r="C11" s="195" t="s">
        <v>49</v>
      </c>
      <c r="D11" s="149">
        <v>4</v>
      </c>
      <c r="E11" s="153">
        <v>4</v>
      </c>
      <c r="F11" s="161">
        <v>12</v>
      </c>
      <c r="G11" s="190">
        <v>4.5</v>
      </c>
      <c r="H11" s="164"/>
      <c r="I11" s="212"/>
      <c r="J11" s="74"/>
      <c r="K11" s="190"/>
      <c r="L11" s="164"/>
      <c r="M11" s="122"/>
      <c r="N11" s="76">
        <f t="shared" si="0"/>
        <v>16</v>
      </c>
      <c r="O11" s="77">
        <f t="shared" si="1"/>
        <v>8.5</v>
      </c>
      <c r="P11" s="78">
        <f t="shared" si="2"/>
        <v>16</v>
      </c>
      <c r="Q11" s="79">
        <f t="shared" si="3"/>
        <v>8.5</v>
      </c>
      <c r="R11" s="28">
        <f t="shared" si="4"/>
        <v>0</v>
      </c>
      <c r="S11" s="28">
        <f t="shared" si="5"/>
        <v>0</v>
      </c>
      <c r="T11" s="49"/>
      <c r="U11" s="49"/>
    </row>
    <row r="12" spans="1:21" s="49" customFormat="1" ht="14.25">
      <c r="A12" s="82">
        <v>9</v>
      </c>
      <c r="B12" s="203" t="s">
        <v>107</v>
      </c>
      <c r="C12" s="195" t="s">
        <v>75</v>
      </c>
      <c r="D12" s="149">
        <v>16</v>
      </c>
      <c r="E12" s="182">
        <v>5</v>
      </c>
      <c r="F12" s="164"/>
      <c r="G12" s="182"/>
      <c r="H12" s="161"/>
      <c r="I12" s="216"/>
      <c r="J12" s="74"/>
      <c r="K12" s="141"/>
      <c r="L12" s="164"/>
      <c r="M12" s="120"/>
      <c r="N12" s="76">
        <f t="shared" si="0"/>
        <v>16</v>
      </c>
      <c r="O12" s="77">
        <f t="shared" si="1"/>
        <v>5</v>
      </c>
      <c r="P12" s="78">
        <f t="shared" si="2"/>
        <v>16</v>
      </c>
      <c r="Q12" s="79">
        <f t="shared" si="3"/>
        <v>5</v>
      </c>
      <c r="R12" s="28">
        <f t="shared" si="4"/>
        <v>0</v>
      </c>
      <c r="S12" s="28">
        <f t="shared" si="5"/>
        <v>0</v>
      </c>
      <c r="T12" s="30"/>
      <c r="U12" s="30"/>
    </row>
    <row r="13" spans="1:21" s="49" customFormat="1" ht="14.25">
      <c r="A13" s="82">
        <v>10</v>
      </c>
      <c r="B13" s="203" t="s">
        <v>122</v>
      </c>
      <c r="C13" s="195" t="s">
        <v>49</v>
      </c>
      <c r="D13" s="74">
        <v>1</v>
      </c>
      <c r="E13" s="153">
        <v>4</v>
      </c>
      <c r="F13" s="161">
        <v>14</v>
      </c>
      <c r="G13" s="190">
        <v>5</v>
      </c>
      <c r="H13" s="161"/>
      <c r="I13" s="196"/>
      <c r="J13" s="74"/>
      <c r="K13" s="141"/>
      <c r="L13" s="161"/>
      <c r="M13" s="123"/>
      <c r="N13" s="76">
        <f t="shared" si="0"/>
        <v>15</v>
      </c>
      <c r="O13" s="77">
        <f t="shared" si="1"/>
        <v>9</v>
      </c>
      <c r="P13" s="78">
        <f t="shared" si="2"/>
        <v>15</v>
      </c>
      <c r="Q13" s="79">
        <f t="shared" si="3"/>
        <v>9</v>
      </c>
      <c r="R13" s="28">
        <f t="shared" si="4"/>
        <v>0</v>
      </c>
      <c r="S13" s="28">
        <f t="shared" si="5"/>
        <v>0</v>
      </c>
      <c r="T13" s="30"/>
      <c r="U13" s="30"/>
    </row>
    <row r="14" spans="1:21" s="30" customFormat="1" ht="14.25">
      <c r="A14" s="82">
        <v>11</v>
      </c>
      <c r="B14" s="203" t="s">
        <v>121</v>
      </c>
      <c r="C14" s="195" t="s">
        <v>49</v>
      </c>
      <c r="D14" s="149">
        <v>2</v>
      </c>
      <c r="E14" s="153">
        <v>4</v>
      </c>
      <c r="F14" s="164">
        <v>13</v>
      </c>
      <c r="G14" s="182">
        <v>5</v>
      </c>
      <c r="H14" s="161"/>
      <c r="I14" s="212"/>
      <c r="J14" s="74"/>
      <c r="K14" s="190"/>
      <c r="L14" s="161"/>
      <c r="M14" s="123"/>
      <c r="N14" s="76">
        <f t="shared" si="0"/>
        <v>15</v>
      </c>
      <c r="O14" s="77">
        <f t="shared" si="1"/>
        <v>9</v>
      </c>
      <c r="P14" s="78">
        <f t="shared" si="2"/>
        <v>15</v>
      </c>
      <c r="Q14" s="79">
        <f t="shared" si="3"/>
        <v>9</v>
      </c>
      <c r="R14" s="28">
        <f t="shared" si="4"/>
        <v>0</v>
      </c>
      <c r="S14" s="28">
        <f t="shared" si="5"/>
        <v>0</v>
      </c>
      <c r="T14" s="28"/>
      <c r="U14" s="28"/>
    </row>
    <row r="15" spans="1:21" s="28" customFormat="1" ht="14.25">
      <c r="A15" s="82">
        <v>12</v>
      </c>
      <c r="B15" s="203" t="s">
        <v>109</v>
      </c>
      <c r="C15" s="195" t="s">
        <v>39</v>
      </c>
      <c r="D15" s="149">
        <v>14</v>
      </c>
      <c r="E15" s="182">
        <v>5</v>
      </c>
      <c r="F15" s="161">
        <v>1</v>
      </c>
      <c r="G15" s="190">
        <v>3</v>
      </c>
      <c r="H15" s="161"/>
      <c r="I15" s="217"/>
      <c r="J15" s="74"/>
      <c r="K15" s="190"/>
      <c r="L15" s="161"/>
      <c r="M15" s="124"/>
      <c r="N15" s="76">
        <f t="shared" si="0"/>
        <v>15</v>
      </c>
      <c r="O15" s="77">
        <f t="shared" si="1"/>
        <v>8</v>
      </c>
      <c r="P15" s="78">
        <f t="shared" si="2"/>
        <v>15</v>
      </c>
      <c r="Q15" s="79">
        <f t="shared" si="3"/>
        <v>8</v>
      </c>
      <c r="R15" s="28">
        <f t="shared" si="4"/>
        <v>0</v>
      </c>
      <c r="S15" s="28">
        <f t="shared" si="5"/>
        <v>0</v>
      </c>
      <c r="T15" s="30"/>
      <c r="U15" s="30"/>
    </row>
    <row r="16" spans="1:19" s="28" customFormat="1" ht="14.25">
      <c r="A16" s="82">
        <v>13</v>
      </c>
      <c r="B16" s="203" t="s">
        <v>117</v>
      </c>
      <c r="C16" s="195" t="s">
        <v>41</v>
      </c>
      <c r="D16" s="149">
        <v>6</v>
      </c>
      <c r="E16" s="153">
        <v>4</v>
      </c>
      <c r="F16" s="161">
        <v>9</v>
      </c>
      <c r="G16" s="190">
        <v>4</v>
      </c>
      <c r="H16" s="161"/>
      <c r="I16" s="212"/>
      <c r="J16" s="74"/>
      <c r="K16" s="190"/>
      <c r="L16" s="164"/>
      <c r="M16" s="119"/>
      <c r="N16" s="76">
        <f t="shared" si="0"/>
        <v>15</v>
      </c>
      <c r="O16" s="77">
        <f t="shared" si="1"/>
        <v>8</v>
      </c>
      <c r="P16" s="78">
        <f t="shared" si="2"/>
        <v>15</v>
      </c>
      <c r="Q16" s="79">
        <f t="shared" si="3"/>
        <v>8</v>
      </c>
      <c r="R16" s="28">
        <f t="shared" si="4"/>
        <v>0</v>
      </c>
      <c r="S16" s="28">
        <f t="shared" si="5"/>
        <v>0</v>
      </c>
    </row>
    <row r="17" spans="1:19" s="28" customFormat="1" ht="14.25">
      <c r="A17" s="82">
        <v>14</v>
      </c>
      <c r="B17" s="203" t="s">
        <v>108</v>
      </c>
      <c r="C17" s="195" t="s">
        <v>30</v>
      </c>
      <c r="D17" s="74">
        <v>15</v>
      </c>
      <c r="E17" s="182">
        <v>5</v>
      </c>
      <c r="F17" s="161"/>
      <c r="G17" s="190"/>
      <c r="H17" s="161"/>
      <c r="I17" s="196"/>
      <c r="J17" s="74"/>
      <c r="K17" s="190"/>
      <c r="L17" s="161"/>
      <c r="M17" s="124"/>
      <c r="N17" s="76">
        <f t="shared" si="0"/>
        <v>15</v>
      </c>
      <c r="O17" s="77">
        <f t="shared" si="1"/>
        <v>5</v>
      </c>
      <c r="P17" s="78">
        <f t="shared" si="2"/>
        <v>15</v>
      </c>
      <c r="Q17" s="79">
        <f t="shared" si="3"/>
        <v>5</v>
      </c>
      <c r="R17" s="28">
        <f t="shared" si="4"/>
        <v>0</v>
      </c>
      <c r="S17" s="28">
        <f t="shared" si="5"/>
        <v>0</v>
      </c>
    </row>
    <row r="18" spans="1:19" s="28" customFormat="1" ht="14.25">
      <c r="A18" s="82">
        <v>15</v>
      </c>
      <c r="B18" s="203" t="s">
        <v>112</v>
      </c>
      <c r="C18" s="195" t="s">
        <v>39</v>
      </c>
      <c r="D18" s="74">
        <v>11</v>
      </c>
      <c r="E18" s="182">
        <v>4.5</v>
      </c>
      <c r="F18" s="164">
        <v>3</v>
      </c>
      <c r="G18" s="182">
        <v>4</v>
      </c>
      <c r="H18" s="164"/>
      <c r="I18" s="216"/>
      <c r="J18" s="149"/>
      <c r="K18" s="182"/>
      <c r="L18" s="164"/>
      <c r="M18" s="119"/>
      <c r="N18" s="76">
        <f t="shared" si="0"/>
        <v>14</v>
      </c>
      <c r="O18" s="77">
        <f t="shared" si="1"/>
        <v>8.5</v>
      </c>
      <c r="P18" s="78">
        <f t="shared" si="2"/>
        <v>14</v>
      </c>
      <c r="Q18" s="79">
        <f t="shared" si="3"/>
        <v>8.5</v>
      </c>
      <c r="R18" s="28">
        <f t="shared" si="4"/>
        <v>0</v>
      </c>
      <c r="S18" s="28">
        <f t="shared" si="5"/>
        <v>0</v>
      </c>
    </row>
    <row r="19" spans="1:19" s="28" customFormat="1" ht="14.25">
      <c r="A19" s="82">
        <v>16</v>
      </c>
      <c r="B19" s="203" t="s">
        <v>110</v>
      </c>
      <c r="C19" s="146" t="s">
        <v>41</v>
      </c>
      <c r="D19" s="74">
        <v>13</v>
      </c>
      <c r="E19" s="182">
        <v>5</v>
      </c>
      <c r="F19" s="164">
        <v>1</v>
      </c>
      <c r="G19" s="182">
        <v>3.5</v>
      </c>
      <c r="H19" s="74"/>
      <c r="I19" s="196"/>
      <c r="J19" s="74"/>
      <c r="K19" s="190"/>
      <c r="L19" s="161"/>
      <c r="M19" s="41"/>
      <c r="N19" s="76">
        <f t="shared" si="0"/>
        <v>14</v>
      </c>
      <c r="O19" s="107">
        <f t="shared" si="1"/>
        <v>8.5</v>
      </c>
      <c r="P19" s="78">
        <f t="shared" si="2"/>
        <v>14</v>
      </c>
      <c r="Q19" s="79">
        <f t="shared" si="3"/>
        <v>8.5</v>
      </c>
      <c r="R19" s="28">
        <f t="shared" si="4"/>
        <v>0</v>
      </c>
      <c r="S19" s="28">
        <f t="shared" si="5"/>
        <v>0</v>
      </c>
    </row>
    <row r="20" spans="1:19" s="28" customFormat="1" ht="14.25">
      <c r="A20" s="82">
        <v>17</v>
      </c>
      <c r="B20" s="203" t="s">
        <v>116</v>
      </c>
      <c r="C20" s="195" t="s">
        <v>30</v>
      </c>
      <c r="D20" s="74">
        <v>7</v>
      </c>
      <c r="E20" s="153">
        <v>4</v>
      </c>
      <c r="F20" s="161">
        <v>7</v>
      </c>
      <c r="G20" s="190">
        <v>4</v>
      </c>
      <c r="H20" s="74"/>
      <c r="I20" s="151"/>
      <c r="J20" s="74"/>
      <c r="K20" s="190"/>
      <c r="L20" s="161"/>
      <c r="M20" s="50"/>
      <c r="N20" s="106">
        <f t="shared" si="0"/>
        <v>14</v>
      </c>
      <c r="O20" s="77">
        <f t="shared" si="1"/>
        <v>8</v>
      </c>
      <c r="P20" s="78">
        <f t="shared" si="2"/>
        <v>14</v>
      </c>
      <c r="Q20" s="79">
        <f t="shared" si="3"/>
        <v>8</v>
      </c>
      <c r="R20" s="28">
        <f t="shared" si="4"/>
        <v>0</v>
      </c>
      <c r="S20" s="28">
        <f t="shared" si="5"/>
        <v>0</v>
      </c>
    </row>
    <row r="21" spans="1:19" s="28" customFormat="1" ht="14.25">
      <c r="A21" s="82">
        <v>18</v>
      </c>
      <c r="B21" s="203" t="s">
        <v>248</v>
      </c>
      <c r="C21" s="195" t="s">
        <v>43</v>
      </c>
      <c r="D21" s="74"/>
      <c r="E21" s="182"/>
      <c r="F21" s="161">
        <v>11</v>
      </c>
      <c r="G21" s="182">
        <v>4.5</v>
      </c>
      <c r="H21" s="161"/>
      <c r="I21" s="212"/>
      <c r="J21" s="149"/>
      <c r="K21" s="182"/>
      <c r="L21" s="161"/>
      <c r="M21" s="52"/>
      <c r="N21" s="76">
        <f t="shared" si="0"/>
        <v>11</v>
      </c>
      <c r="O21" s="77">
        <f t="shared" si="1"/>
        <v>4.5</v>
      </c>
      <c r="P21" s="78">
        <f t="shared" si="2"/>
        <v>11</v>
      </c>
      <c r="Q21" s="79">
        <f t="shared" si="3"/>
        <v>4.5</v>
      </c>
      <c r="R21" s="28">
        <f t="shared" si="4"/>
        <v>0</v>
      </c>
      <c r="S21" s="28">
        <f t="shared" si="5"/>
        <v>0</v>
      </c>
    </row>
    <row r="22" spans="1:19" s="28" customFormat="1" ht="14.25">
      <c r="A22" s="82">
        <v>19</v>
      </c>
      <c r="B22" s="203" t="s">
        <v>115</v>
      </c>
      <c r="C22" s="195" t="s">
        <v>37</v>
      </c>
      <c r="D22" s="149">
        <v>8</v>
      </c>
      <c r="E22" s="182">
        <v>4.5</v>
      </c>
      <c r="F22" s="164">
        <v>2</v>
      </c>
      <c r="G22" s="182">
        <v>4</v>
      </c>
      <c r="H22" s="161"/>
      <c r="I22" s="214"/>
      <c r="J22" s="74"/>
      <c r="K22" s="190"/>
      <c r="L22" s="161"/>
      <c r="M22" s="124"/>
      <c r="N22" s="76">
        <f t="shared" si="0"/>
        <v>10</v>
      </c>
      <c r="O22" s="77">
        <f t="shared" si="1"/>
        <v>8.5</v>
      </c>
      <c r="P22" s="78">
        <f t="shared" si="2"/>
        <v>10</v>
      </c>
      <c r="Q22" s="79">
        <f t="shared" si="3"/>
        <v>8.5</v>
      </c>
      <c r="R22" s="28">
        <f t="shared" si="4"/>
        <v>0</v>
      </c>
      <c r="S22" s="28">
        <f t="shared" si="5"/>
        <v>0</v>
      </c>
    </row>
    <row r="23" spans="1:19" s="28" customFormat="1" ht="14.25">
      <c r="A23" s="82">
        <v>20</v>
      </c>
      <c r="B23" s="203" t="s">
        <v>113</v>
      </c>
      <c r="C23" s="195" t="s">
        <v>75</v>
      </c>
      <c r="D23" s="149">
        <v>10</v>
      </c>
      <c r="E23" s="182">
        <v>4.5</v>
      </c>
      <c r="F23" s="164"/>
      <c r="G23" s="182"/>
      <c r="H23" s="74"/>
      <c r="I23" s="214"/>
      <c r="J23" s="74"/>
      <c r="K23" s="190"/>
      <c r="L23" s="164"/>
      <c r="M23" s="119"/>
      <c r="N23" s="76">
        <f t="shared" si="0"/>
        <v>10</v>
      </c>
      <c r="O23" s="77">
        <f t="shared" si="1"/>
        <v>4.5</v>
      </c>
      <c r="P23" s="78">
        <f t="shared" si="2"/>
        <v>10</v>
      </c>
      <c r="Q23" s="79">
        <f t="shared" si="3"/>
        <v>4.5</v>
      </c>
      <c r="R23" s="28">
        <f t="shared" si="4"/>
        <v>0</v>
      </c>
      <c r="S23" s="28">
        <f t="shared" si="5"/>
        <v>0</v>
      </c>
    </row>
    <row r="24" spans="1:19" s="28" customFormat="1" ht="14.25">
      <c r="A24" s="82">
        <v>21</v>
      </c>
      <c r="B24" s="203" t="s">
        <v>123</v>
      </c>
      <c r="C24" s="195" t="s">
        <v>65</v>
      </c>
      <c r="D24" s="74">
        <v>1</v>
      </c>
      <c r="E24" s="153">
        <v>4</v>
      </c>
      <c r="F24" s="161">
        <v>6</v>
      </c>
      <c r="G24" s="213">
        <v>4</v>
      </c>
      <c r="H24" s="74"/>
      <c r="I24" s="196"/>
      <c r="J24" s="74"/>
      <c r="K24" s="190"/>
      <c r="L24" s="161"/>
      <c r="M24" s="123"/>
      <c r="N24" s="76">
        <f t="shared" si="0"/>
        <v>7</v>
      </c>
      <c r="O24" s="77">
        <f t="shared" si="1"/>
        <v>8</v>
      </c>
      <c r="P24" s="78">
        <f t="shared" si="2"/>
        <v>7</v>
      </c>
      <c r="Q24" s="79">
        <f t="shared" si="3"/>
        <v>8</v>
      </c>
      <c r="R24" s="28">
        <f t="shared" si="4"/>
        <v>0</v>
      </c>
      <c r="S24" s="28">
        <f t="shared" si="5"/>
        <v>0</v>
      </c>
    </row>
    <row r="25" spans="1:19" s="28" customFormat="1" ht="14.25">
      <c r="A25" s="82">
        <v>22</v>
      </c>
      <c r="B25" s="203" t="s">
        <v>120</v>
      </c>
      <c r="C25" s="195" t="s">
        <v>39</v>
      </c>
      <c r="D25" s="74">
        <v>3</v>
      </c>
      <c r="E25" s="153">
        <v>4</v>
      </c>
      <c r="F25" s="164">
        <v>4</v>
      </c>
      <c r="G25" s="182">
        <v>4</v>
      </c>
      <c r="H25" s="161"/>
      <c r="I25" s="216"/>
      <c r="J25" s="74"/>
      <c r="K25" s="190"/>
      <c r="L25" s="161"/>
      <c r="M25" s="125"/>
      <c r="N25" s="76">
        <f t="shared" si="0"/>
        <v>7</v>
      </c>
      <c r="O25" s="77">
        <f t="shared" si="1"/>
        <v>8</v>
      </c>
      <c r="P25" s="78">
        <f t="shared" si="2"/>
        <v>7</v>
      </c>
      <c r="Q25" s="79">
        <f t="shared" si="3"/>
        <v>8</v>
      </c>
      <c r="R25" s="28">
        <f t="shared" si="4"/>
        <v>0</v>
      </c>
      <c r="S25" s="28">
        <f t="shared" si="5"/>
        <v>0</v>
      </c>
    </row>
    <row r="26" spans="1:19" s="28" customFormat="1" ht="14.25">
      <c r="A26" s="82">
        <v>23</v>
      </c>
      <c r="B26" s="203" t="s">
        <v>147</v>
      </c>
      <c r="C26" s="195" t="s">
        <v>39</v>
      </c>
      <c r="D26" s="74">
        <v>1</v>
      </c>
      <c r="E26" s="182">
        <v>2</v>
      </c>
      <c r="F26" s="161">
        <v>5</v>
      </c>
      <c r="G26" s="182">
        <v>4</v>
      </c>
      <c r="H26" s="74"/>
      <c r="I26" s="214"/>
      <c r="J26" s="74"/>
      <c r="K26" s="190"/>
      <c r="L26" s="161"/>
      <c r="M26" s="124"/>
      <c r="N26" s="76">
        <f t="shared" si="0"/>
        <v>6</v>
      </c>
      <c r="O26" s="77">
        <f t="shared" si="1"/>
        <v>6</v>
      </c>
      <c r="P26" s="78">
        <f t="shared" si="2"/>
        <v>6</v>
      </c>
      <c r="Q26" s="79">
        <f t="shared" si="3"/>
        <v>6</v>
      </c>
      <c r="R26" s="28">
        <f t="shared" si="4"/>
        <v>0</v>
      </c>
      <c r="S26" s="28">
        <f t="shared" si="5"/>
        <v>0</v>
      </c>
    </row>
    <row r="27" spans="1:19" s="28" customFormat="1" ht="14.25">
      <c r="A27" s="82">
        <v>24</v>
      </c>
      <c r="B27" s="203" t="s">
        <v>125</v>
      </c>
      <c r="C27" s="195" t="s">
        <v>41</v>
      </c>
      <c r="D27" s="74">
        <v>1</v>
      </c>
      <c r="E27" s="182">
        <v>3.5</v>
      </c>
      <c r="F27" s="161">
        <v>1</v>
      </c>
      <c r="G27" s="141">
        <v>2.5</v>
      </c>
      <c r="H27" s="74"/>
      <c r="I27" s="190"/>
      <c r="J27" s="74"/>
      <c r="K27" s="141"/>
      <c r="L27" s="164"/>
      <c r="M27" s="119"/>
      <c r="N27" s="76">
        <f t="shared" si="0"/>
        <v>2</v>
      </c>
      <c r="O27" s="77">
        <f t="shared" si="1"/>
        <v>6</v>
      </c>
      <c r="P27" s="78">
        <f t="shared" si="2"/>
        <v>2</v>
      </c>
      <c r="Q27" s="79">
        <f t="shared" si="3"/>
        <v>6</v>
      </c>
      <c r="R27" s="28">
        <f t="shared" si="4"/>
        <v>0</v>
      </c>
      <c r="S27" s="28">
        <f t="shared" si="5"/>
        <v>0</v>
      </c>
    </row>
    <row r="28" spans="1:19" s="28" customFormat="1" ht="14.25">
      <c r="A28" s="82">
        <v>25</v>
      </c>
      <c r="B28" s="203" t="s">
        <v>131</v>
      </c>
      <c r="C28" s="195" t="s">
        <v>65</v>
      </c>
      <c r="D28" s="74">
        <v>1</v>
      </c>
      <c r="E28" s="182">
        <v>3</v>
      </c>
      <c r="F28" s="164">
        <v>1</v>
      </c>
      <c r="G28" s="182">
        <v>3</v>
      </c>
      <c r="H28" s="74"/>
      <c r="I28" s="182"/>
      <c r="J28" s="74"/>
      <c r="K28" s="190"/>
      <c r="L28" s="161"/>
      <c r="M28" s="124"/>
      <c r="N28" s="76">
        <f t="shared" si="0"/>
        <v>2</v>
      </c>
      <c r="O28" s="77">
        <f t="shared" si="1"/>
        <v>6</v>
      </c>
      <c r="P28" s="78">
        <f t="shared" si="2"/>
        <v>2</v>
      </c>
      <c r="Q28" s="79">
        <f t="shared" si="3"/>
        <v>6</v>
      </c>
      <c r="R28" s="28">
        <f t="shared" si="4"/>
        <v>0</v>
      </c>
      <c r="S28" s="28">
        <f t="shared" si="5"/>
        <v>0</v>
      </c>
    </row>
    <row r="29" spans="1:19" s="28" customFormat="1" ht="14.25">
      <c r="A29" s="82">
        <v>26</v>
      </c>
      <c r="B29" s="203" t="s">
        <v>130</v>
      </c>
      <c r="C29" s="195" t="s">
        <v>39</v>
      </c>
      <c r="D29" s="74">
        <v>1</v>
      </c>
      <c r="E29" s="182">
        <v>3</v>
      </c>
      <c r="F29" s="164">
        <v>1</v>
      </c>
      <c r="G29" s="182">
        <v>3</v>
      </c>
      <c r="H29" s="74"/>
      <c r="I29" s="182"/>
      <c r="J29" s="74"/>
      <c r="K29" s="190"/>
      <c r="L29" s="161"/>
      <c r="M29" s="123"/>
      <c r="N29" s="76">
        <f t="shared" si="0"/>
        <v>2</v>
      </c>
      <c r="O29" s="77">
        <f t="shared" si="1"/>
        <v>6</v>
      </c>
      <c r="P29" s="78">
        <f t="shared" si="2"/>
        <v>2</v>
      </c>
      <c r="Q29" s="79">
        <f t="shared" si="3"/>
        <v>6</v>
      </c>
      <c r="R29" s="28">
        <f t="shared" si="4"/>
        <v>0</v>
      </c>
      <c r="S29" s="28">
        <f t="shared" si="5"/>
        <v>0</v>
      </c>
    </row>
    <row r="30" spans="1:19" s="28" customFormat="1" ht="14.25">
      <c r="A30" s="82">
        <v>27</v>
      </c>
      <c r="B30" s="203" t="s">
        <v>128</v>
      </c>
      <c r="C30" s="195" t="s">
        <v>37</v>
      </c>
      <c r="D30" s="74">
        <v>1</v>
      </c>
      <c r="E30" s="182">
        <v>3</v>
      </c>
      <c r="F30" s="161">
        <v>1</v>
      </c>
      <c r="G30" s="182">
        <v>2.5</v>
      </c>
      <c r="H30" s="161"/>
      <c r="I30" s="182"/>
      <c r="J30" s="74"/>
      <c r="K30" s="190"/>
      <c r="L30" s="161"/>
      <c r="M30" s="125"/>
      <c r="N30" s="76">
        <f t="shared" si="0"/>
        <v>2</v>
      </c>
      <c r="O30" s="77">
        <f t="shared" si="1"/>
        <v>5.5</v>
      </c>
      <c r="P30" s="78">
        <f t="shared" si="2"/>
        <v>2</v>
      </c>
      <c r="Q30" s="79">
        <f t="shared" si="3"/>
        <v>5.5</v>
      </c>
      <c r="R30" s="28">
        <f t="shared" si="4"/>
        <v>0</v>
      </c>
      <c r="S30" s="28">
        <f t="shared" si="5"/>
        <v>0</v>
      </c>
    </row>
    <row r="31" spans="1:19" s="28" customFormat="1" ht="14.25">
      <c r="A31" s="82">
        <v>28</v>
      </c>
      <c r="B31" s="203" t="s">
        <v>124</v>
      </c>
      <c r="C31" s="195" t="s">
        <v>86</v>
      </c>
      <c r="D31" s="74">
        <v>1</v>
      </c>
      <c r="E31" s="153">
        <v>4</v>
      </c>
      <c r="F31" s="161"/>
      <c r="G31" s="182"/>
      <c r="H31" s="161"/>
      <c r="I31" s="190"/>
      <c r="J31" s="74"/>
      <c r="K31" s="141"/>
      <c r="L31" s="161"/>
      <c r="M31" s="50"/>
      <c r="N31" s="106">
        <f t="shared" si="0"/>
        <v>1</v>
      </c>
      <c r="O31" s="77">
        <f t="shared" si="1"/>
        <v>4</v>
      </c>
      <c r="P31" s="78">
        <f t="shared" si="2"/>
        <v>1</v>
      </c>
      <c r="Q31" s="79">
        <f t="shared" si="3"/>
        <v>4</v>
      </c>
      <c r="R31" s="28">
        <f t="shared" si="4"/>
        <v>0</v>
      </c>
      <c r="S31" s="28">
        <f t="shared" si="5"/>
        <v>0</v>
      </c>
    </row>
    <row r="32" spans="1:19" s="28" customFormat="1" ht="14.25">
      <c r="A32" s="82">
        <v>29</v>
      </c>
      <c r="B32" s="203" t="s">
        <v>245</v>
      </c>
      <c r="C32" s="195" t="s">
        <v>39</v>
      </c>
      <c r="D32" s="149"/>
      <c r="E32" s="182"/>
      <c r="F32" s="164">
        <v>1</v>
      </c>
      <c r="G32" s="182">
        <v>4</v>
      </c>
      <c r="H32" s="161"/>
      <c r="I32" s="182"/>
      <c r="J32" s="74"/>
      <c r="K32" s="190"/>
      <c r="L32" s="164"/>
      <c r="M32" s="122"/>
      <c r="N32" s="76">
        <f t="shared" si="0"/>
        <v>1</v>
      </c>
      <c r="O32" s="77">
        <f t="shared" si="1"/>
        <v>4</v>
      </c>
      <c r="P32" s="78">
        <f t="shared" si="2"/>
        <v>1</v>
      </c>
      <c r="Q32" s="79">
        <f t="shared" si="3"/>
        <v>4</v>
      </c>
      <c r="R32" s="28">
        <f t="shared" si="4"/>
        <v>0</v>
      </c>
      <c r="S32" s="28">
        <f t="shared" si="5"/>
        <v>0</v>
      </c>
    </row>
    <row r="33" spans="1:19" s="28" customFormat="1" ht="14.25">
      <c r="A33" s="82">
        <v>30</v>
      </c>
      <c r="B33" s="203" t="s">
        <v>126</v>
      </c>
      <c r="C33" s="195" t="s">
        <v>70</v>
      </c>
      <c r="D33" s="74">
        <v>1</v>
      </c>
      <c r="E33" s="182">
        <v>3.5</v>
      </c>
      <c r="F33" s="161"/>
      <c r="G33" s="182"/>
      <c r="H33" s="161"/>
      <c r="I33" s="190"/>
      <c r="J33" s="74"/>
      <c r="K33" s="190"/>
      <c r="L33" s="161"/>
      <c r="M33" s="123"/>
      <c r="N33" s="76">
        <f t="shared" si="0"/>
        <v>1</v>
      </c>
      <c r="O33" s="77">
        <f t="shared" si="1"/>
        <v>3.5</v>
      </c>
      <c r="P33" s="78">
        <f t="shared" si="2"/>
        <v>1</v>
      </c>
      <c r="Q33" s="79">
        <f t="shared" si="3"/>
        <v>3.5</v>
      </c>
      <c r="R33" s="28">
        <f t="shared" si="4"/>
        <v>0</v>
      </c>
      <c r="S33" s="28">
        <f t="shared" si="5"/>
        <v>0</v>
      </c>
    </row>
    <row r="34" spans="1:19" s="28" customFormat="1" ht="14.25">
      <c r="A34" s="82">
        <v>31</v>
      </c>
      <c r="B34" s="203" t="s">
        <v>134</v>
      </c>
      <c r="C34" s="195" t="s">
        <v>47</v>
      </c>
      <c r="D34" s="74">
        <v>1</v>
      </c>
      <c r="E34" s="182">
        <v>3</v>
      </c>
      <c r="F34" s="161"/>
      <c r="G34" s="190"/>
      <c r="H34" s="161"/>
      <c r="I34" s="190"/>
      <c r="J34" s="74"/>
      <c r="K34" s="190"/>
      <c r="L34" s="161"/>
      <c r="M34" s="126"/>
      <c r="N34" s="76">
        <f t="shared" si="0"/>
        <v>1</v>
      </c>
      <c r="O34" s="77">
        <f t="shared" si="1"/>
        <v>3</v>
      </c>
      <c r="P34" s="78">
        <f t="shared" si="2"/>
        <v>1</v>
      </c>
      <c r="Q34" s="79">
        <f t="shared" si="3"/>
        <v>3</v>
      </c>
      <c r="R34" s="28">
        <f t="shared" si="4"/>
        <v>0</v>
      </c>
      <c r="S34" s="28">
        <f t="shared" si="5"/>
        <v>0</v>
      </c>
    </row>
    <row r="35" spans="1:19" s="28" customFormat="1" ht="14.25">
      <c r="A35" s="82">
        <v>32</v>
      </c>
      <c r="B35" s="203" t="s">
        <v>137</v>
      </c>
      <c r="C35" s="195" t="s">
        <v>54</v>
      </c>
      <c r="D35" s="74">
        <v>1</v>
      </c>
      <c r="E35" s="182">
        <v>3</v>
      </c>
      <c r="F35" s="164"/>
      <c r="G35" s="182"/>
      <c r="H35" s="161"/>
      <c r="I35" s="190"/>
      <c r="J35" s="74"/>
      <c r="K35" s="190"/>
      <c r="L35" s="164"/>
      <c r="M35" s="120"/>
      <c r="N35" s="76">
        <f t="shared" si="0"/>
        <v>1</v>
      </c>
      <c r="O35" s="77">
        <f t="shared" si="1"/>
        <v>3</v>
      </c>
      <c r="P35" s="78">
        <f t="shared" si="2"/>
        <v>1</v>
      </c>
      <c r="Q35" s="79">
        <f t="shared" si="3"/>
        <v>3</v>
      </c>
      <c r="R35" s="28">
        <f t="shared" si="4"/>
        <v>0</v>
      </c>
      <c r="S35" s="28">
        <f t="shared" si="5"/>
        <v>0</v>
      </c>
    </row>
    <row r="36" spans="1:19" s="28" customFormat="1" ht="14.25">
      <c r="A36" s="82">
        <v>33</v>
      </c>
      <c r="B36" s="203" t="s">
        <v>127</v>
      </c>
      <c r="C36" s="195" t="s">
        <v>47</v>
      </c>
      <c r="D36" s="74">
        <v>1</v>
      </c>
      <c r="E36" s="182">
        <v>3</v>
      </c>
      <c r="F36" s="161"/>
      <c r="G36" s="182"/>
      <c r="H36" s="161"/>
      <c r="I36" s="190"/>
      <c r="J36" s="149"/>
      <c r="K36" s="182"/>
      <c r="L36" s="164"/>
      <c r="M36" s="122"/>
      <c r="N36" s="76">
        <f aca="true" t="shared" si="6" ref="N36:N65">SUM(D36+F36+H36+J36+L36)</f>
        <v>1</v>
      </c>
      <c r="O36" s="77">
        <f aca="true" t="shared" si="7" ref="O36:O65">SUM(E36+G36+I36+K36+M36)</f>
        <v>3</v>
      </c>
      <c r="P36" s="78">
        <f aca="true" t="shared" si="8" ref="P36:P65">SUM(D36,F36,H36,J36,L36)-S36</f>
        <v>1</v>
      </c>
      <c r="Q36" s="79">
        <f aca="true" t="shared" si="9" ref="Q36:Q67">SUM(E36,G36,I36,K36,M36)-R36</f>
        <v>3</v>
      </c>
      <c r="R36" s="28">
        <f aca="true" t="shared" si="10" ref="R36:R72">IF(COUNT(M36,K36,I36,G36,E36)=5,MIN(M36,K36,I36,G36,E36),0)</f>
        <v>0</v>
      </c>
      <c r="S36" s="28">
        <f aca="true" t="shared" si="11" ref="S36:S72">IF(COUNT(D36,F36,H36,J36,L36)=5,MIN(D36,F36,H36,J36,L36),0)</f>
        <v>0</v>
      </c>
    </row>
    <row r="37" spans="1:19" s="28" customFormat="1" ht="14.25">
      <c r="A37" s="82">
        <v>34</v>
      </c>
      <c r="B37" s="203" t="s">
        <v>129</v>
      </c>
      <c r="C37" s="195" t="s">
        <v>86</v>
      </c>
      <c r="D37" s="74">
        <v>1</v>
      </c>
      <c r="E37" s="182">
        <v>3</v>
      </c>
      <c r="F37" s="164"/>
      <c r="G37" s="182"/>
      <c r="H37" s="164"/>
      <c r="I37" s="182"/>
      <c r="J37" s="74"/>
      <c r="K37" s="190"/>
      <c r="L37" s="164"/>
      <c r="M37" s="52"/>
      <c r="N37" s="76">
        <f t="shared" si="6"/>
        <v>1</v>
      </c>
      <c r="O37" s="77">
        <f t="shared" si="7"/>
        <v>3</v>
      </c>
      <c r="P37" s="78">
        <f t="shared" si="8"/>
        <v>1</v>
      </c>
      <c r="Q37" s="79">
        <f t="shared" si="9"/>
        <v>3</v>
      </c>
      <c r="R37" s="28">
        <f t="shared" si="10"/>
        <v>0</v>
      </c>
      <c r="S37" s="28">
        <f t="shared" si="11"/>
        <v>0</v>
      </c>
    </row>
    <row r="38" spans="1:19" s="28" customFormat="1" ht="14.25">
      <c r="A38" s="82">
        <v>35</v>
      </c>
      <c r="B38" s="203" t="s">
        <v>138</v>
      </c>
      <c r="C38" s="195" t="s">
        <v>41</v>
      </c>
      <c r="D38" s="74">
        <v>1</v>
      </c>
      <c r="E38" s="182">
        <v>3</v>
      </c>
      <c r="F38" s="164"/>
      <c r="G38" s="182"/>
      <c r="H38" s="161"/>
      <c r="I38" s="182"/>
      <c r="J38" s="74"/>
      <c r="K38" s="190"/>
      <c r="L38" s="164"/>
      <c r="M38" s="122"/>
      <c r="N38" s="76">
        <f t="shared" si="6"/>
        <v>1</v>
      </c>
      <c r="O38" s="77">
        <f t="shared" si="7"/>
        <v>3</v>
      </c>
      <c r="P38" s="78">
        <f t="shared" si="8"/>
        <v>1</v>
      </c>
      <c r="Q38" s="79">
        <f t="shared" si="9"/>
        <v>3</v>
      </c>
      <c r="R38" s="28">
        <f t="shared" si="10"/>
        <v>0</v>
      </c>
      <c r="S38" s="28">
        <f t="shared" si="11"/>
        <v>0</v>
      </c>
    </row>
    <row r="39" spans="1:19" s="28" customFormat="1" ht="14.25">
      <c r="A39" s="82">
        <v>36</v>
      </c>
      <c r="B39" s="203" t="s">
        <v>139</v>
      </c>
      <c r="C39" s="195" t="s">
        <v>140</v>
      </c>
      <c r="D39" s="74">
        <v>1</v>
      </c>
      <c r="E39" s="182">
        <v>3</v>
      </c>
      <c r="F39" s="161"/>
      <c r="G39" s="141"/>
      <c r="H39" s="161"/>
      <c r="I39" s="190"/>
      <c r="J39" s="149"/>
      <c r="K39" s="141"/>
      <c r="L39" s="161"/>
      <c r="M39" s="52"/>
      <c r="N39" s="76">
        <f t="shared" si="6"/>
        <v>1</v>
      </c>
      <c r="O39" s="77">
        <f t="shared" si="7"/>
        <v>3</v>
      </c>
      <c r="P39" s="78">
        <f t="shared" si="8"/>
        <v>1</v>
      </c>
      <c r="Q39" s="79">
        <f t="shared" si="9"/>
        <v>3</v>
      </c>
      <c r="R39" s="28">
        <f t="shared" si="10"/>
        <v>0</v>
      </c>
      <c r="S39" s="28">
        <f t="shared" si="11"/>
        <v>0</v>
      </c>
    </row>
    <row r="40" spans="1:19" s="28" customFormat="1" ht="14.25">
      <c r="A40" s="82">
        <v>37</v>
      </c>
      <c r="B40" s="203" t="s">
        <v>132</v>
      </c>
      <c r="C40" s="195" t="s">
        <v>133</v>
      </c>
      <c r="D40" s="74">
        <v>1</v>
      </c>
      <c r="E40" s="182">
        <v>3</v>
      </c>
      <c r="F40" s="161"/>
      <c r="G40" s="190"/>
      <c r="H40" s="161"/>
      <c r="I40" s="182"/>
      <c r="J40" s="149"/>
      <c r="K40" s="141"/>
      <c r="L40" s="161"/>
      <c r="M40" s="123"/>
      <c r="N40" s="76">
        <f t="shared" si="6"/>
        <v>1</v>
      </c>
      <c r="O40" s="77">
        <f t="shared" si="7"/>
        <v>3</v>
      </c>
      <c r="P40" s="78">
        <f t="shared" si="8"/>
        <v>1</v>
      </c>
      <c r="Q40" s="79">
        <f t="shared" si="9"/>
        <v>3</v>
      </c>
      <c r="R40" s="28">
        <f t="shared" si="10"/>
        <v>0</v>
      </c>
      <c r="S40" s="28">
        <f t="shared" si="11"/>
        <v>0</v>
      </c>
    </row>
    <row r="41" spans="1:19" s="28" customFormat="1" ht="14.25">
      <c r="A41" s="82">
        <v>38</v>
      </c>
      <c r="B41" s="203" t="s">
        <v>135</v>
      </c>
      <c r="C41" s="195" t="s">
        <v>136</v>
      </c>
      <c r="D41" s="74">
        <v>1</v>
      </c>
      <c r="E41" s="182">
        <v>3</v>
      </c>
      <c r="F41" s="161"/>
      <c r="G41" s="190"/>
      <c r="H41" s="161"/>
      <c r="I41" s="190"/>
      <c r="J41" s="74"/>
      <c r="K41" s="190"/>
      <c r="L41" s="161"/>
      <c r="M41" s="52"/>
      <c r="N41" s="76">
        <f t="shared" si="6"/>
        <v>1</v>
      </c>
      <c r="O41" s="77">
        <f t="shared" si="7"/>
        <v>3</v>
      </c>
      <c r="P41" s="78">
        <f t="shared" si="8"/>
        <v>1</v>
      </c>
      <c r="Q41" s="79">
        <f t="shared" si="9"/>
        <v>3</v>
      </c>
      <c r="R41" s="28">
        <f t="shared" si="10"/>
        <v>0</v>
      </c>
      <c r="S41" s="28">
        <f t="shared" si="11"/>
        <v>0</v>
      </c>
    </row>
    <row r="42" spans="1:19" s="28" customFormat="1" ht="14.25">
      <c r="A42" s="82">
        <v>39</v>
      </c>
      <c r="B42" s="203" t="s">
        <v>243</v>
      </c>
      <c r="C42" s="195" t="s">
        <v>30</v>
      </c>
      <c r="D42" s="149"/>
      <c r="E42" s="182"/>
      <c r="F42" s="149">
        <v>1</v>
      </c>
      <c r="G42" s="182">
        <v>3</v>
      </c>
      <c r="H42" s="161"/>
      <c r="I42" s="190"/>
      <c r="J42" s="149"/>
      <c r="K42" s="182"/>
      <c r="L42" s="164"/>
      <c r="M42" s="120"/>
      <c r="N42" s="76">
        <f t="shared" si="6"/>
        <v>1</v>
      </c>
      <c r="O42" s="77">
        <f t="shared" si="7"/>
        <v>3</v>
      </c>
      <c r="P42" s="78">
        <f t="shared" si="8"/>
        <v>1</v>
      </c>
      <c r="Q42" s="79">
        <f t="shared" si="9"/>
        <v>3</v>
      </c>
      <c r="R42" s="28">
        <f t="shared" si="10"/>
        <v>0</v>
      </c>
      <c r="S42" s="28">
        <f t="shared" si="11"/>
        <v>0</v>
      </c>
    </row>
    <row r="43" spans="1:19" s="28" customFormat="1" ht="14.25">
      <c r="A43" s="82">
        <v>40</v>
      </c>
      <c r="B43" s="203" t="s">
        <v>244</v>
      </c>
      <c r="C43" s="195" t="s">
        <v>39</v>
      </c>
      <c r="D43" s="149"/>
      <c r="E43" s="182"/>
      <c r="F43" s="74">
        <v>1</v>
      </c>
      <c r="G43" s="190">
        <v>3</v>
      </c>
      <c r="H43" s="161"/>
      <c r="I43" s="190"/>
      <c r="J43" s="74"/>
      <c r="K43" s="190"/>
      <c r="L43" s="161"/>
      <c r="M43" s="52"/>
      <c r="N43" s="76">
        <f t="shared" si="6"/>
        <v>1</v>
      </c>
      <c r="O43" s="77">
        <f t="shared" si="7"/>
        <v>3</v>
      </c>
      <c r="P43" s="78">
        <f t="shared" si="8"/>
        <v>1</v>
      </c>
      <c r="Q43" s="79">
        <f t="shared" si="9"/>
        <v>3</v>
      </c>
      <c r="R43" s="28">
        <f t="shared" si="10"/>
        <v>0</v>
      </c>
      <c r="S43" s="28">
        <f t="shared" si="11"/>
        <v>0</v>
      </c>
    </row>
    <row r="44" spans="1:19" s="28" customFormat="1" ht="14.25">
      <c r="A44" s="82">
        <v>41</v>
      </c>
      <c r="B44" s="203" t="s">
        <v>253</v>
      </c>
      <c r="C44" s="195" t="s">
        <v>213</v>
      </c>
      <c r="D44" s="149"/>
      <c r="E44" s="182"/>
      <c r="F44" s="149">
        <v>1</v>
      </c>
      <c r="G44" s="182">
        <v>3</v>
      </c>
      <c r="H44" s="161"/>
      <c r="I44" s="182"/>
      <c r="J44" s="149"/>
      <c r="K44" s="141"/>
      <c r="L44" s="164"/>
      <c r="M44" s="120"/>
      <c r="N44" s="76">
        <f t="shared" si="6"/>
        <v>1</v>
      </c>
      <c r="O44" s="77">
        <f t="shared" si="7"/>
        <v>3</v>
      </c>
      <c r="P44" s="78">
        <f t="shared" si="8"/>
        <v>1</v>
      </c>
      <c r="Q44" s="79">
        <f t="shared" si="9"/>
        <v>3</v>
      </c>
      <c r="R44" s="28">
        <f t="shared" si="10"/>
        <v>0</v>
      </c>
      <c r="S44" s="28">
        <f t="shared" si="11"/>
        <v>0</v>
      </c>
    </row>
    <row r="45" spans="1:19" s="28" customFormat="1" ht="14.25">
      <c r="A45" s="82">
        <v>42</v>
      </c>
      <c r="B45" s="203" t="s">
        <v>254</v>
      </c>
      <c r="C45" s="195" t="s">
        <v>213</v>
      </c>
      <c r="D45" s="149"/>
      <c r="E45" s="182"/>
      <c r="F45" s="149">
        <v>1</v>
      </c>
      <c r="G45" s="182">
        <v>3</v>
      </c>
      <c r="H45" s="161"/>
      <c r="I45" s="182"/>
      <c r="J45" s="74"/>
      <c r="K45" s="141"/>
      <c r="L45" s="164"/>
      <c r="M45" s="120"/>
      <c r="N45" s="76">
        <f t="shared" si="6"/>
        <v>1</v>
      </c>
      <c r="O45" s="77">
        <f t="shared" si="7"/>
        <v>3</v>
      </c>
      <c r="P45" s="78">
        <f t="shared" si="8"/>
        <v>1</v>
      </c>
      <c r="Q45" s="79">
        <f t="shared" si="9"/>
        <v>3</v>
      </c>
      <c r="R45" s="28">
        <f t="shared" si="10"/>
        <v>0</v>
      </c>
      <c r="S45" s="28">
        <f t="shared" si="11"/>
        <v>0</v>
      </c>
    </row>
    <row r="46" spans="1:19" s="28" customFormat="1" ht="14.25">
      <c r="A46" s="82">
        <v>43</v>
      </c>
      <c r="B46" s="203" t="s">
        <v>142</v>
      </c>
      <c r="C46" s="195" t="s">
        <v>70</v>
      </c>
      <c r="D46" s="74">
        <v>1</v>
      </c>
      <c r="E46" s="182">
        <v>2.5</v>
      </c>
      <c r="F46" s="149"/>
      <c r="G46" s="182"/>
      <c r="H46" s="161"/>
      <c r="I46" s="182"/>
      <c r="J46" s="74"/>
      <c r="K46" s="190"/>
      <c r="L46" s="161"/>
      <c r="M46" s="124"/>
      <c r="N46" s="76">
        <f t="shared" si="6"/>
        <v>1</v>
      </c>
      <c r="O46" s="77">
        <f t="shared" si="7"/>
        <v>2.5</v>
      </c>
      <c r="P46" s="78">
        <f t="shared" si="8"/>
        <v>1</v>
      </c>
      <c r="Q46" s="79">
        <f t="shared" si="9"/>
        <v>2.5</v>
      </c>
      <c r="R46" s="28">
        <f t="shared" si="10"/>
        <v>0</v>
      </c>
      <c r="S46" s="28">
        <f t="shared" si="11"/>
        <v>0</v>
      </c>
    </row>
    <row r="47" spans="1:19" s="28" customFormat="1" ht="14.25">
      <c r="A47" s="82">
        <v>44</v>
      </c>
      <c r="B47" s="203" t="s">
        <v>144</v>
      </c>
      <c r="C47" s="195" t="s">
        <v>70</v>
      </c>
      <c r="D47" s="74">
        <v>1</v>
      </c>
      <c r="E47" s="182">
        <v>2.5</v>
      </c>
      <c r="F47" s="149"/>
      <c r="G47" s="182"/>
      <c r="H47" s="161"/>
      <c r="I47" s="182"/>
      <c r="J47" s="74"/>
      <c r="K47" s="190"/>
      <c r="L47" s="161"/>
      <c r="M47" s="124"/>
      <c r="N47" s="76">
        <f t="shared" si="6"/>
        <v>1</v>
      </c>
      <c r="O47" s="77">
        <f t="shared" si="7"/>
        <v>2.5</v>
      </c>
      <c r="P47" s="78">
        <f t="shared" si="8"/>
        <v>1</v>
      </c>
      <c r="Q47" s="79">
        <f t="shared" si="9"/>
        <v>2.5</v>
      </c>
      <c r="R47" s="28">
        <f t="shared" si="10"/>
        <v>0</v>
      </c>
      <c r="S47" s="28">
        <f t="shared" si="11"/>
        <v>0</v>
      </c>
    </row>
    <row r="48" spans="1:19" s="28" customFormat="1" ht="14.25">
      <c r="A48" s="82">
        <v>45</v>
      </c>
      <c r="B48" s="203" t="s">
        <v>141</v>
      </c>
      <c r="C48" s="195" t="s">
        <v>136</v>
      </c>
      <c r="D48" s="74">
        <v>1</v>
      </c>
      <c r="E48" s="182">
        <v>2.5</v>
      </c>
      <c r="F48" s="74"/>
      <c r="G48" s="190"/>
      <c r="H48" s="164"/>
      <c r="I48" s="182"/>
      <c r="J48" s="74"/>
      <c r="K48" s="190"/>
      <c r="L48" s="161"/>
      <c r="M48" s="52"/>
      <c r="N48" s="76">
        <f t="shared" si="6"/>
        <v>1</v>
      </c>
      <c r="O48" s="77">
        <f t="shared" si="7"/>
        <v>2.5</v>
      </c>
      <c r="P48" s="78">
        <f t="shared" si="8"/>
        <v>1</v>
      </c>
      <c r="Q48" s="79">
        <f t="shared" si="9"/>
        <v>2.5</v>
      </c>
      <c r="R48" s="28">
        <f t="shared" si="10"/>
        <v>0</v>
      </c>
      <c r="S48" s="28">
        <f t="shared" si="11"/>
        <v>0</v>
      </c>
    </row>
    <row r="49" spans="1:19" ht="15">
      <c r="A49" s="82">
        <v>46</v>
      </c>
      <c r="B49" s="203" t="s">
        <v>143</v>
      </c>
      <c r="C49" s="195" t="s">
        <v>140</v>
      </c>
      <c r="D49" s="74">
        <v>1</v>
      </c>
      <c r="E49" s="182">
        <v>2.5</v>
      </c>
      <c r="F49" s="149"/>
      <c r="G49" s="182"/>
      <c r="H49" s="161"/>
      <c r="I49" s="190"/>
      <c r="J49" s="74"/>
      <c r="K49" s="190"/>
      <c r="L49" s="161"/>
      <c r="M49" s="124"/>
      <c r="N49" s="76">
        <f t="shared" si="6"/>
        <v>1</v>
      </c>
      <c r="O49" s="77">
        <f t="shared" si="7"/>
        <v>2.5</v>
      </c>
      <c r="P49" s="78">
        <f t="shared" si="8"/>
        <v>1</v>
      </c>
      <c r="Q49" s="79">
        <f t="shared" si="9"/>
        <v>2.5</v>
      </c>
      <c r="R49" s="28">
        <f t="shared" si="10"/>
        <v>0</v>
      </c>
      <c r="S49" s="28">
        <f t="shared" si="11"/>
        <v>0</v>
      </c>
    </row>
    <row r="50" spans="1:19" s="28" customFormat="1" ht="14.25">
      <c r="A50" s="82">
        <v>47</v>
      </c>
      <c r="B50" s="203" t="s">
        <v>250</v>
      </c>
      <c r="C50" s="195" t="s">
        <v>213</v>
      </c>
      <c r="D50" s="74"/>
      <c r="E50" s="182"/>
      <c r="F50" s="149">
        <v>1</v>
      </c>
      <c r="G50" s="182">
        <v>2.5</v>
      </c>
      <c r="H50" s="161"/>
      <c r="I50" s="190"/>
      <c r="J50" s="149"/>
      <c r="K50" s="182"/>
      <c r="L50" s="164"/>
      <c r="M50" s="120"/>
      <c r="N50" s="76">
        <f t="shared" si="6"/>
        <v>1</v>
      </c>
      <c r="O50" s="77">
        <f t="shared" si="7"/>
        <v>2.5</v>
      </c>
      <c r="P50" s="78">
        <f t="shared" si="8"/>
        <v>1</v>
      </c>
      <c r="Q50" s="79">
        <f t="shared" si="9"/>
        <v>2.5</v>
      </c>
      <c r="R50" s="28">
        <f t="shared" si="10"/>
        <v>0</v>
      </c>
      <c r="S50" s="28">
        <f t="shared" si="11"/>
        <v>0</v>
      </c>
    </row>
    <row r="51" spans="1:19" s="28" customFormat="1" ht="14.25">
      <c r="A51" s="82">
        <v>48</v>
      </c>
      <c r="B51" s="203" t="s">
        <v>252</v>
      </c>
      <c r="C51" s="195" t="s">
        <v>37</v>
      </c>
      <c r="D51" s="149"/>
      <c r="E51" s="182"/>
      <c r="F51" s="149">
        <v>1</v>
      </c>
      <c r="G51" s="182">
        <v>2.5</v>
      </c>
      <c r="H51" s="161"/>
      <c r="I51" s="182"/>
      <c r="J51" s="74"/>
      <c r="K51" s="141"/>
      <c r="L51" s="164"/>
      <c r="M51" s="120"/>
      <c r="N51" s="76">
        <f t="shared" si="6"/>
        <v>1</v>
      </c>
      <c r="O51" s="77">
        <f t="shared" si="7"/>
        <v>2.5</v>
      </c>
      <c r="P51" s="78">
        <f t="shared" si="8"/>
        <v>1</v>
      </c>
      <c r="Q51" s="79">
        <f t="shared" si="9"/>
        <v>2.5</v>
      </c>
      <c r="R51" s="28">
        <f t="shared" si="10"/>
        <v>0</v>
      </c>
      <c r="S51" s="28">
        <f t="shared" si="11"/>
        <v>0</v>
      </c>
    </row>
    <row r="52" spans="1:19" s="28" customFormat="1" ht="14.25">
      <c r="A52" s="82">
        <v>49</v>
      </c>
      <c r="B52" s="203" t="s">
        <v>148</v>
      </c>
      <c r="C52" s="195" t="s">
        <v>41</v>
      </c>
      <c r="D52" s="74">
        <v>1</v>
      </c>
      <c r="E52" s="182">
        <v>2</v>
      </c>
      <c r="F52" s="149"/>
      <c r="G52" s="182"/>
      <c r="H52" s="74"/>
      <c r="I52" s="190"/>
      <c r="J52" s="149"/>
      <c r="K52" s="182"/>
      <c r="L52" s="164"/>
      <c r="M52" s="52"/>
      <c r="N52" s="76">
        <f t="shared" si="6"/>
        <v>1</v>
      </c>
      <c r="O52" s="77">
        <f t="shared" si="7"/>
        <v>2</v>
      </c>
      <c r="P52" s="78">
        <f t="shared" si="8"/>
        <v>1</v>
      </c>
      <c r="Q52" s="79">
        <f t="shared" si="9"/>
        <v>2</v>
      </c>
      <c r="R52" s="28">
        <f t="shared" si="10"/>
        <v>0</v>
      </c>
      <c r="S52" s="28">
        <f t="shared" si="11"/>
        <v>0</v>
      </c>
    </row>
    <row r="53" spans="1:19" s="28" customFormat="1" ht="14.25">
      <c r="A53" s="82">
        <v>50</v>
      </c>
      <c r="B53" s="203" t="s">
        <v>145</v>
      </c>
      <c r="C53" s="195" t="s">
        <v>70</v>
      </c>
      <c r="D53" s="74">
        <v>1</v>
      </c>
      <c r="E53" s="182">
        <v>2</v>
      </c>
      <c r="F53" s="74"/>
      <c r="G53" s="75"/>
      <c r="H53" s="74"/>
      <c r="I53" s="190"/>
      <c r="J53" s="149"/>
      <c r="K53" s="182"/>
      <c r="L53" s="161"/>
      <c r="M53" s="52"/>
      <c r="N53" s="76">
        <f t="shared" si="6"/>
        <v>1</v>
      </c>
      <c r="O53" s="77">
        <f t="shared" si="7"/>
        <v>2</v>
      </c>
      <c r="P53" s="78">
        <f t="shared" si="8"/>
        <v>1</v>
      </c>
      <c r="Q53" s="79">
        <f t="shared" si="9"/>
        <v>2</v>
      </c>
      <c r="R53" s="28">
        <f t="shared" si="10"/>
        <v>0</v>
      </c>
      <c r="S53" s="28">
        <f t="shared" si="11"/>
        <v>0</v>
      </c>
    </row>
    <row r="54" spans="1:19" s="28" customFormat="1" ht="14.25">
      <c r="A54" s="82">
        <v>51</v>
      </c>
      <c r="B54" s="203" t="s">
        <v>146</v>
      </c>
      <c r="C54" s="195" t="s">
        <v>65</v>
      </c>
      <c r="D54" s="74">
        <v>1</v>
      </c>
      <c r="E54" s="182">
        <v>2</v>
      </c>
      <c r="F54" s="149"/>
      <c r="G54" s="182"/>
      <c r="H54" s="74"/>
      <c r="I54" s="182"/>
      <c r="J54" s="149"/>
      <c r="K54" s="182"/>
      <c r="L54" s="161"/>
      <c r="M54" s="52"/>
      <c r="N54" s="76">
        <f t="shared" si="6"/>
        <v>1</v>
      </c>
      <c r="O54" s="77">
        <f t="shared" si="7"/>
        <v>2</v>
      </c>
      <c r="P54" s="78">
        <f t="shared" si="8"/>
        <v>1</v>
      </c>
      <c r="Q54" s="79">
        <f t="shared" si="9"/>
        <v>2</v>
      </c>
      <c r="R54" s="28">
        <f t="shared" si="10"/>
        <v>0</v>
      </c>
      <c r="S54" s="28">
        <f t="shared" si="11"/>
        <v>0</v>
      </c>
    </row>
    <row r="55" spans="1:19" s="28" customFormat="1" ht="14.25">
      <c r="A55" s="82">
        <v>52</v>
      </c>
      <c r="B55" s="203" t="s">
        <v>249</v>
      </c>
      <c r="C55" s="195" t="s">
        <v>213</v>
      </c>
      <c r="D55" s="149"/>
      <c r="E55" s="182"/>
      <c r="F55" s="74">
        <v>1</v>
      </c>
      <c r="G55" s="190">
        <v>2</v>
      </c>
      <c r="H55" s="74"/>
      <c r="I55" s="190"/>
      <c r="J55" s="74"/>
      <c r="K55" s="190"/>
      <c r="L55" s="164"/>
      <c r="M55" s="120"/>
      <c r="N55" s="76">
        <f t="shared" si="6"/>
        <v>1</v>
      </c>
      <c r="O55" s="77">
        <f t="shared" si="7"/>
        <v>2</v>
      </c>
      <c r="P55" s="78">
        <f t="shared" si="8"/>
        <v>1</v>
      </c>
      <c r="Q55" s="79">
        <f t="shared" si="9"/>
        <v>2</v>
      </c>
      <c r="R55" s="28">
        <f t="shared" si="10"/>
        <v>0</v>
      </c>
      <c r="S55" s="28">
        <f t="shared" si="11"/>
        <v>0</v>
      </c>
    </row>
    <row r="56" spans="1:19" s="28" customFormat="1" ht="14.25">
      <c r="A56" s="82">
        <v>53</v>
      </c>
      <c r="B56" s="203" t="s">
        <v>150</v>
      </c>
      <c r="C56" s="195" t="s">
        <v>140</v>
      </c>
      <c r="D56" s="74">
        <v>1</v>
      </c>
      <c r="E56" s="182">
        <v>1.5</v>
      </c>
      <c r="F56" s="74"/>
      <c r="G56" s="190"/>
      <c r="H56" s="74"/>
      <c r="I56" s="190"/>
      <c r="J56" s="74"/>
      <c r="K56" s="141"/>
      <c r="L56" s="161"/>
      <c r="M56" s="52"/>
      <c r="N56" s="76">
        <f t="shared" si="6"/>
        <v>1</v>
      </c>
      <c r="O56" s="77">
        <f t="shared" si="7"/>
        <v>1.5</v>
      </c>
      <c r="P56" s="78">
        <f t="shared" si="8"/>
        <v>1</v>
      </c>
      <c r="Q56" s="79">
        <f t="shared" si="9"/>
        <v>1.5</v>
      </c>
      <c r="R56" s="28">
        <f t="shared" si="10"/>
        <v>0</v>
      </c>
      <c r="S56" s="28">
        <f t="shared" si="11"/>
        <v>0</v>
      </c>
    </row>
    <row r="57" spans="1:19" s="28" customFormat="1" ht="14.25">
      <c r="A57" s="82">
        <v>54</v>
      </c>
      <c r="B57" s="203" t="s">
        <v>149</v>
      </c>
      <c r="C57" s="195" t="s">
        <v>140</v>
      </c>
      <c r="D57" s="74">
        <v>1</v>
      </c>
      <c r="E57" s="182">
        <v>1.5</v>
      </c>
      <c r="F57" s="74"/>
      <c r="G57" s="182"/>
      <c r="H57" s="74"/>
      <c r="I57" s="190"/>
      <c r="J57" s="74"/>
      <c r="K57" s="190"/>
      <c r="L57" s="161"/>
      <c r="M57" s="52"/>
      <c r="N57" s="76">
        <f t="shared" si="6"/>
        <v>1</v>
      </c>
      <c r="O57" s="77">
        <f t="shared" si="7"/>
        <v>1.5</v>
      </c>
      <c r="P57" s="78">
        <f t="shared" si="8"/>
        <v>1</v>
      </c>
      <c r="Q57" s="79">
        <f t="shared" si="9"/>
        <v>1.5</v>
      </c>
      <c r="R57" s="28">
        <f t="shared" si="10"/>
        <v>0</v>
      </c>
      <c r="S57" s="28">
        <f t="shared" si="11"/>
        <v>0</v>
      </c>
    </row>
    <row r="58" spans="1:19" s="28" customFormat="1" ht="14.25">
      <c r="A58" s="82">
        <v>55</v>
      </c>
      <c r="B58" s="203" t="s">
        <v>151</v>
      </c>
      <c r="C58" s="195" t="s">
        <v>41</v>
      </c>
      <c r="D58" s="74">
        <v>1</v>
      </c>
      <c r="E58" s="182">
        <v>1</v>
      </c>
      <c r="F58" s="149"/>
      <c r="G58" s="182"/>
      <c r="H58" s="74"/>
      <c r="I58" s="190"/>
      <c r="J58" s="149"/>
      <c r="K58" s="182"/>
      <c r="L58" s="161"/>
      <c r="M58" s="52"/>
      <c r="N58" s="76">
        <f t="shared" si="6"/>
        <v>1</v>
      </c>
      <c r="O58" s="77">
        <f t="shared" si="7"/>
        <v>1</v>
      </c>
      <c r="P58" s="78">
        <f t="shared" si="8"/>
        <v>1</v>
      </c>
      <c r="Q58" s="79">
        <f t="shared" si="9"/>
        <v>1</v>
      </c>
      <c r="R58" s="28">
        <f t="shared" si="10"/>
        <v>0</v>
      </c>
      <c r="S58" s="28">
        <f t="shared" si="11"/>
        <v>0</v>
      </c>
    </row>
    <row r="59" spans="1:19" s="28" customFormat="1" ht="14.25">
      <c r="A59" s="82">
        <v>56</v>
      </c>
      <c r="B59" s="203" t="s">
        <v>246</v>
      </c>
      <c r="C59" s="195" t="s">
        <v>247</v>
      </c>
      <c r="D59" s="149"/>
      <c r="E59" s="182"/>
      <c r="F59" s="149">
        <v>1</v>
      </c>
      <c r="G59" s="182">
        <v>1</v>
      </c>
      <c r="H59" s="74"/>
      <c r="I59" s="190"/>
      <c r="J59" s="74"/>
      <c r="K59" s="190"/>
      <c r="L59" s="164"/>
      <c r="M59" s="120"/>
      <c r="N59" s="76">
        <f t="shared" si="6"/>
        <v>1</v>
      </c>
      <c r="O59" s="77">
        <f t="shared" si="7"/>
        <v>1</v>
      </c>
      <c r="P59" s="78">
        <f t="shared" si="8"/>
        <v>1</v>
      </c>
      <c r="Q59" s="79">
        <f t="shared" si="9"/>
        <v>1</v>
      </c>
      <c r="R59" s="28">
        <f t="shared" si="10"/>
        <v>0</v>
      </c>
      <c r="S59" s="28">
        <f t="shared" si="11"/>
        <v>0</v>
      </c>
    </row>
    <row r="60" spans="1:19" s="28" customFormat="1" ht="14.25">
      <c r="A60" s="82">
        <v>57</v>
      </c>
      <c r="B60" s="203" t="s">
        <v>251</v>
      </c>
      <c r="C60" s="195" t="s">
        <v>213</v>
      </c>
      <c r="D60" s="74"/>
      <c r="E60" s="182"/>
      <c r="F60" s="74">
        <v>1</v>
      </c>
      <c r="G60" s="182">
        <v>1</v>
      </c>
      <c r="H60" s="74"/>
      <c r="I60" s="190"/>
      <c r="J60" s="74"/>
      <c r="K60" s="190"/>
      <c r="L60" s="161"/>
      <c r="M60" s="124"/>
      <c r="N60" s="76">
        <f t="shared" si="6"/>
        <v>1</v>
      </c>
      <c r="O60" s="77">
        <f t="shared" si="7"/>
        <v>1</v>
      </c>
      <c r="P60" s="78">
        <f t="shared" si="8"/>
        <v>1</v>
      </c>
      <c r="Q60" s="79">
        <f t="shared" si="9"/>
        <v>1</v>
      </c>
      <c r="R60" s="28">
        <f t="shared" si="10"/>
        <v>0</v>
      </c>
      <c r="S60" s="28">
        <f t="shared" si="11"/>
        <v>0</v>
      </c>
    </row>
    <row r="61" spans="1:19" s="28" customFormat="1" ht="14.25">
      <c r="A61" s="82">
        <v>58</v>
      </c>
      <c r="B61" s="203" t="s">
        <v>235</v>
      </c>
      <c r="C61" s="195" t="s">
        <v>213</v>
      </c>
      <c r="D61" s="149"/>
      <c r="E61" s="182"/>
      <c r="F61" s="149">
        <v>1</v>
      </c>
      <c r="G61" s="182">
        <v>0</v>
      </c>
      <c r="H61" s="74"/>
      <c r="I61" s="182"/>
      <c r="J61" s="74"/>
      <c r="K61" s="141"/>
      <c r="L61" s="164"/>
      <c r="M61" s="120"/>
      <c r="N61" s="76">
        <f t="shared" si="6"/>
        <v>1</v>
      </c>
      <c r="O61" s="77">
        <f t="shared" si="7"/>
        <v>0</v>
      </c>
      <c r="P61" s="78">
        <f t="shared" si="8"/>
        <v>1</v>
      </c>
      <c r="Q61" s="79">
        <f t="shared" si="9"/>
        <v>0</v>
      </c>
      <c r="R61" s="28">
        <f t="shared" si="10"/>
        <v>0</v>
      </c>
      <c r="S61" s="28">
        <f t="shared" si="11"/>
        <v>0</v>
      </c>
    </row>
    <row r="62" spans="1:19" s="28" customFormat="1" ht="14.25">
      <c r="A62" s="82">
        <v>59</v>
      </c>
      <c r="B62" s="203"/>
      <c r="C62" s="195"/>
      <c r="D62" s="149"/>
      <c r="E62" s="182"/>
      <c r="F62" s="74"/>
      <c r="G62" s="190"/>
      <c r="H62" s="74"/>
      <c r="I62" s="190"/>
      <c r="J62" s="74"/>
      <c r="K62" s="190"/>
      <c r="L62" s="161"/>
      <c r="M62" s="124"/>
      <c r="N62" s="76">
        <f t="shared" si="6"/>
        <v>0</v>
      </c>
      <c r="O62" s="77">
        <f t="shared" si="7"/>
        <v>0</v>
      </c>
      <c r="P62" s="78">
        <f t="shared" si="8"/>
        <v>0</v>
      </c>
      <c r="Q62" s="79">
        <f t="shared" si="9"/>
        <v>0</v>
      </c>
      <c r="R62" s="28">
        <f t="shared" si="10"/>
        <v>0</v>
      </c>
      <c r="S62" s="28">
        <f t="shared" si="11"/>
        <v>0</v>
      </c>
    </row>
    <row r="63" spans="1:19" s="28" customFormat="1" ht="14.25">
      <c r="A63" s="82">
        <v>60</v>
      </c>
      <c r="B63" s="203"/>
      <c r="C63" s="195"/>
      <c r="D63" s="74"/>
      <c r="E63" s="182"/>
      <c r="F63" s="149"/>
      <c r="G63" s="182"/>
      <c r="H63" s="74"/>
      <c r="I63" s="190"/>
      <c r="J63" s="74"/>
      <c r="K63" s="190"/>
      <c r="L63" s="161"/>
      <c r="M63" s="124"/>
      <c r="N63" s="76">
        <f t="shared" si="6"/>
        <v>0</v>
      </c>
      <c r="O63" s="77">
        <f t="shared" si="7"/>
        <v>0</v>
      </c>
      <c r="P63" s="78">
        <f t="shared" si="8"/>
        <v>0</v>
      </c>
      <c r="Q63" s="79">
        <f t="shared" si="9"/>
        <v>0</v>
      </c>
      <c r="R63" s="28">
        <f t="shared" si="10"/>
        <v>0</v>
      </c>
      <c r="S63" s="28">
        <f t="shared" si="11"/>
        <v>0</v>
      </c>
    </row>
    <row r="64" spans="1:19" s="28" customFormat="1" ht="14.25">
      <c r="A64" s="82">
        <v>61</v>
      </c>
      <c r="B64" s="203"/>
      <c r="C64" s="195"/>
      <c r="D64" s="149"/>
      <c r="E64" s="182"/>
      <c r="F64" s="149"/>
      <c r="G64" s="182"/>
      <c r="H64" s="74"/>
      <c r="I64" s="182"/>
      <c r="J64" s="149"/>
      <c r="K64" s="182"/>
      <c r="L64" s="161"/>
      <c r="M64" s="124"/>
      <c r="N64" s="76">
        <f t="shared" si="6"/>
        <v>0</v>
      </c>
      <c r="O64" s="77">
        <f t="shared" si="7"/>
        <v>0</v>
      </c>
      <c r="P64" s="78">
        <f t="shared" si="8"/>
        <v>0</v>
      </c>
      <c r="Q64" s="79">
        <f t="shared" si="9"/>
        <v>0</v>
      </c>
      <c r="R64" s="28">
        <f t="shared" si="10"/>
        <v>0</v>
      </c>
      <c r="S64" s="28">
        <f t="shared" si="11"/>
        <v>0</v>
      </c>
    </row>
    <row r="65" spans="1:19" s="28" customFormat="1" ht="14.25">
      <c r="A65" s="82">
        <v>62</v>
      </c>
      <c r="B65" s="203"/>
      <c r="C65" s="195"/>
      <c r="D65" s="74"/>
      <c r="E65" s="182"/>
      <c r="F65" s="74"/>
      <c r="G65" s="182"/>
      <c r="H65" s="74"/>
      <c r="I65" s="190"/>
      <c r="J65" s="74"/>
      <c r="K65" s="190"/>
      <c r="L65" s="161"/>
      <c r="M65" s="124"/>
      <c r="N65" s="76">
        <f t="shared" si="6"/>
        <v>0</v>
      </c>
      <c r="O65" s="107">
        <f t="shared" si="7"/>
        <v>0</v>
      </c>
      <c r="P65" s="78">
        <f t="shared" si="8"/>
        <v>0</v>
      </c>
      <c r="Q65" s="79">
        <f t="shared" si="9"/>
        <v>0</v>
      </c>
      <c r="R65" s="28">
        <f t="shared" si="10"/>
        <v>0</v>
      </c>
      <c r="S65" s="28">
        <f t="shared" si="11"/>
        <v>0</v>
      </c>
    </row>
    <row r="66" spans="1:19" s="28" customFormat="1" ht="14.25">
      <c r="A66" s="82">
        <v>63</v>
      </c>
      <c r="B66" s="203"/>
      <c r="C66" s="195"/>
      <c r="D66" s="149"/>
      <c r="E66" s="182"/>
      <c r="F66" s="74"/>
      <c r="G66" s="190"/>
      <c r="H66" s="74"/>
      <c r="I66" s="190"/>
      <c r="J66" s="74"/>
      <c r="K66" s="190"/>
      <c r="L66" s="161"/>
      <c r="M66" s="124"/>
      <c r="N66" s="76">
        <f aca="true" t="shared" si="12" ref="N66:N72">SUM(D66+F66+H66+J66+L66)</f>
        <v>0</v>
      </c>
      <c r="O66" s="107">
        <f aca="true" t="shared" si="13" ref="O66:O72">SUM(E66+G66+I66+K66+M66)</f>
        <v>0</v>
      </c>
      <c r="P66" s="78">
        <f aca="true" t="shared" si="14" ref="P66:P72">SUM(D66,F66,H66,J66,L66)-S66</f>
        <v>0</v>
      </c>
      <c r="Q66" s="79">
        <f aca="true" t="shared" si="15" ref="Q66:Q72">SUM(E66,G66,I66,K66,M66)-R66</f>
        <v>0</v>
      </c>
      <c r="R66" s="28">
        <f t="shared" si="10"/>
        <v>0</v>
      </c>
      <c r="S66" s="28">
        <f t="shared" si="11"/>
        <v>0</v>
      </c>
    </row>
    <row r="67" spans="1:19" s="28" customFormat="1" ht="14.25">
      <c r="A67" s="82">
        <v>64</v>
      </c>
      <c r="B67" s="203"/>
      <c r="C67" s="195"/>
      <c r="D67" s="149"/>
      <c r="E67" s="182"/>
      <c r="F67" s="149"/>
      <c r="G67" s="182"/>
      <c r="H67" s="74"/>
      <c r="I67" s="182"/>
      <c r="J67" s="74"/>
      <c r="K67" s="190"/>
      <c r="L67" s="161"/>
      <c r="M67" s="124"/>
      <c r="N67" s="76">
        <f t="shared" si="12"/>
        <v>0</v>
      </c>
      <c r="O67" s="107">
        <f t="shared" si="13"/>
        <v>0</v>
      </c>
      <c r="P67" s="78">
        <f t="shared" si="14"/>
        <v>0</v>
      </c>
      <c r="Q67" s="79">
        <f t="shared" si="15"/>
        <v>0</v>
      </c>
      <c r="R67" s="28">
        <f t="shared" si="10"/>
        <v>0</v>
      </c>
      <c r="S67" s="28">
        <f t="shared" si="11"/>
        <v>0</v>
      </c>
    </row>
    <row r="68" spans="1:19" s="28" customFormat="1" ht="14.25">
      <c r="A68" s="82">
        <v>65</v>
      </c>
      <c r="B68" s="203"/>
      <c r="C68" s="195"/>
      <c r="D68" s="149"/>
      <c r="E68" s="182"/>
      <c r="F68" s="74"/>
      <c r="G68" s="190"/>
      <c r="H68" s="74"/>
      <c r="I68" s="182"/>
      <c r="J68" s="74"/>
      <c r="K68" s="190"/>
      <c r="L68" s="161"/>
      <c r="M68" s="124"/>
      <c r="N68" s="76">
        <f t="shared" si="12"/>
        <v>0</v>
      </c>
      <c r="O68" s="107">
        <f t="shared" si="13"/>
        <v>0</v>
      </c>
      <c r="P68" s="78">
        <f t="shared" si="14"/>
        <v>0</v>
      </c>
      <c r="Q68" s="79">
        <f t="shared" si="15"/>
        <v>0</v>
      </c>
      <c r="R68" s="28">
        <f t="shared" si="10"/>
        <v>0</v>
      </c>
      <c r="S68" s="28">
        <f t="shared" si="11"/>
        <v>0</v>
      </c>
    </row>
    <row r="69" spans="1:19" s="28" customFormat="1" ht="14.25">
      <c r="A69" s="82">
        <v>66</v>
      </c>
      <c r="B69" s="203"/>
      <c r="C69" s="195"/>
      <c r="D69" s="149"/>
      <c r="E69" s="182"/>
      <c r="F69" s="74"/>
      <c r="G69" s="190"/>
      <c r="H69" s="74"/>
      <c r="I69" s="182"/>
      <c r="J69" s="74"/>
      <c r="K69" s="190"/>
      <c r="L69" s="161"/>
      <c r="M69" s="124"/>
      <c r="N69" s="76">
        <f t="shared" si="12"/>
        <v>0</v>
      </c>
      <c r="O69" s="107">
        <f t="shared" si="13"/>
        <v>0</v>
      </c>
      <c r="P69" s="78">
        <f t="shared" si="14"/>
        <v>0</v>
      </c>
      <c r="Q69" s="79">
        <f t="shared" si="15"/>
        <v>0</v>
      </c>
      <c r="R69" s="28">
        <f t="shared" si="10"/>
        <v>0</v>
      </c>
      <c r="S69" s="28">
        <f t="shared" si="11"/>
        <v>0</v>
      </c>
    </row>
    <row r="70" spans="1:19" s="28" customFormat="1" ht="14.25">
      <c r="A70" s="82">
        <v>67</v>
      </c>
      <c r="B70" s="86"/>
      <c r="C70" s="43"/>
      <c r="D70" s="34"/>
      <c r="E70" s="118"/>
      <c r="F70" s="31"/>
      <c r="G70" s="32"/>
      <c r="H70" s="31"/>
      <c r="I70" s="118"/>
      <c r="J70" s="31"/>
      <c r="K70" s="32"/>
      <c r="L70" s="39"/>
      <c r="M70" s="124"/>
      <c r="N70" s="76">
        <f t="shared" si="12"/>
        <v>0</v>
      </c>
      <c r="O70" s="107">
        <f t="shared" si="13"/>
        <v>0</v>
      </c>
      <c r="P70" s="78">
        <f t="shared" si="14"/>
        <v>0</v>
      </c>
      <c r="Q70" s="79">
        <f t="shared" si="15"/>
        <v>0</v>
      </c>
      <c r="R70" s="28">
        <f t="shared" si="10"/>
        <v>0</v>
      </c>
      <c r="S70" s="28">
        <f t="shared" si="11"/>
        <v>0</v>
      </c>
    </row>
    <row r="71" spans="1:19" s="28" customFormat="1" ht="14.25">
      <c r="A71" s="82">
        <v>68</v>
      </c>
      <c r="B71" s="86"/>
      <c r="C71" s="43"/>
      <c r="D71" s="34"/>
      <c r="E71" s="118"/>
      <c r="F71" s="31"/>
      <c r="G71" s="32"/>
      <c r="H71" s="31"/>
      <c r="I71" s="118"/>
      <c r="J71" s="31"/>
      <c r="K71" s="32"/>
      <c r="L71" s="39"/>
      <c r="M71" s="124"/>
      <c r="N71" s="76">
        <f t="shared" si="12"/>
        <v>0</v>
      </c>
      <c r="O71" s="107">
        <f t="shared" si="13"/>
        <v>0</v>
      </c>
      <c r="P71" s="78">
        <f t="shared" si="14"/>
        <v>0</v>
      </c>
      <c r="Q71" s="79">
        <f t="shared" si="15"/>
        <v>0</v>
      </c>
      <c r="R71" s="28">
        <f t="shared" si="10"/>
        <v>0</v>
      </c>
      <c r="S71" s="28">
        <f t="shared" si="11"/>
        <v>0</v>
      </c>
    </row>
    <row r="72" spans="1:19" s="28" customFormat="1" ht="14.25">
      <c r="A72" s="82">
        <v>69</v>
      </c>
      <c r="B72" s="86"/>
      <c r="C72" s="43"/>
      <c r="D72" s="34"/>
      <c r="E72" s="118"/>
      <c r="F72" s="31"/>
      <c r="G72" s="32"/>
      <c r="H72" s="31"/>
      <c r="I72" s="118"/>
      <c r="J72" s="31"/>
      <c r="K72" s="32"/>
      <c r="L72" s="39"/>
      <c r="M72" s="124"/>
      <c r="N72" s="76">
        <f t="shared" si="12"/>
        <v>0</v>
      </c>
      <c r="O72" s="107">
        <f t="shared" si="13"/>
        <v>0</v>
      </c>
      <c r="P72" s="78">
        <f t="shared" si="14"/>
        <v>0</v>
      </c>
      <c r="Q72" s="79">
        <f t="shared" si="15"/>
        <v>0</v>
      </c>
      <c r="R72" s="28">
        <f t="shared" si="10"/>
        <v>0</v>
      </c>
      <c r="S72" s="28">
        <f t="shared" si="11"/>
        <v>0</v>
      </c>
    </row>
    <row r="73" spans="1:17" s="28" customFormat="1" ht="15" thickBot="1">
      <c r="A73" s="127" t="s">
        <v>9</v>
      </c>
      <c r="B73" s="128"/>
      <c r="C73" s="129"/>
      <c r="D73" s="130"/>
      <c r="E73" s="131"/>
      <c r="F73" s="130"/>
      <c r="G73" s="131"/>
      <c r="H73" s="130"/>
      <c r="I73" s="131"/>
      <c r="J73" s="130"/>
      <c r="K73" s="131"/>
      <c r="L73" s="130"/>
      <c r="M73" s="132"/>
      <c r="N73" s="133" t="s">
        <v>8</v>
      </c>
      <c r="O73" s="134" t="s">
        <v>6</v>
      </c>
      <c r="P73" s="135" t="s">
        <v>8</v>
      </c>
      <c r="Q73" s="134" t="s">
        <v>6</v>
      </c>
    </row>
    <row r="74" spans="1:20" s="30" customFormat="1" ht="14.25">
      <c r="A74" s="136">
        <v>1</v>
      </c>
      <c r="B74" s="203" t="s">
        <v>97</v>
      </c>
      <c r="C74" s="195" t="s">
        <v>39</v>
      </c>
      <c r="D74" s="149">
        <v>17</v>
      </c>
      <c r="E74" s="182">
        <v>4</v>
      </c>
      <c r="F74" s="219">
        <v>20</v>
      </c>
      <c r="G74" s="220">
        <v>6</v>
      </c>
      <c r="H74" s="219"/>
      <c r="I74" s="220"/>
      <c r="J74" s="208"/>
      <c r="K74" s="239"/>
      <c r="L74" s="219"/>
      <c r="M74" s="137"/>
      <c r="N74" s="76">
        <f aca="true" t="shared" si="16" ref="N74:N93">SUM(D74+F74+H74+J74+L74)</f>
        <v>37</v>
      </c>
      <c r="O74" s="77">
        <f aca="true" t="shared" si="17" ref="O74:O93">SUM(E74+G74+I74+K74+M74)</f>
        <v>10</v>
      </c>
      <c r="P74" s="78">
        <f aca="true" t="shared" si="18" ref="P74:P93">SUM(D74,F74,H74,J74,L74)-S74</f>
        <v>37</v>
      </c>
      <c r="Q74" s="79">
        <f aca="true" t="shared" si="19" ref="Q74:Q93">SUM(E74,G74,I74,K74,M74)-R74</f>
        <v>10</v>
      </c>
      <c r="R74" s="28">
        <f aca="true" t="shared" si="20" ref="R74:R93">IF(COUNT(M74,K74,I74,G74,E74)=5,MIN(M74,K74,I74,G74,E74),0)</f>
        <v>0</v>
      </c>
      <c r="S74" s="28">
        <f aca="true" t="shared" si="21" ref="S74:S93">IF(COUNT(D74,F74,H74,J74,L74)=5,MIN(D74,F74,H74,J74,L74),0)</f>
        <v>0</v>
      </c>
      <c r="T74" s="29"/>
    </row>
    <row r="75" spans="1:20" s="30" customFormat="1" ht="14.25">
      <c r="A75" s="138">
        <v>2</v>
      </c>
      <c r="B75" s="203" t="s">
        <v>99</v>
      </c>
      <c r="C75" s="195" t="s">
        <v>49</v>
      </c>
      <c r="D75" s="149">
        <v>15</v>
      </c>
      <c r="E75" s="182">
        <v>3.5</v>
      </c>
      <c r="F75" s="74">
        <v>18</v>
      </c>
      <c r="G75" s="141">
        <v>3.5</v>
      </c>
      <c r="H75" s="74"/>
      <c r="I75" s="141"/>
      <c r="J75" s="164"/>
      <c r="K75" s="214"/>
      <c r="L75" s="74"/>
      <c r="M75" s="47"/>
      <c r="N75" s="76">
        <f t="shared" si="16"/>
        <v>33</v>
      </c>
      <c r="O75" s="77">
        <f t="shared" si="17"/>
        <v>7</v>
      </c>
      <c r="P75" s="78">
        <f t="shared" si="18"/>
        <v>33</v>
      </c>
      <c r="Q75" s="79">
        <f t="shared" si="19"/>
        <v>7</v>
      </c>
      <c r="R75" s="28">
        <f t="shared" si="20"/>
        <v>0</v>
      </c>
      <c r="S75" s="28">
        <f t="shared" si="21"/>
        <v>0</v>
      </c>
      <c r="T75" s="29"/>
    </row>
    <row r="76" spans="1:20" s="30" customFormat="1" ht="14.25">
      <c r="A76" s="140">
        <v>3</v>
      </c>
      <c r="B76" s="203" t="s">
        <v>98</v>
      </c>
      <c r="C76" s="195" t="s">
        <v>30</v>
      </c>
      <c r="D76" s="74">
        <v>16</v>
      </c>
      <c r="E76" s="182">
        <v>4</v>
      </c>
      <c r="F76" s="74">
        <v>15</v>
      </c>
      <c r="G76" s="141">
        <v>2.5</v>
      </c>
      <c r="H76" s="74"/>
      <c r="I76" s="190"/>
      <c r="J76" s="164"/>
      <c r="K76" s="214"/>
      <c r="L76" s="149"/>
      <c r="M76" s="118"/>
      <c r="N76" s="76">
        <f t="shared" si="16"/>
        <v>31</v>
      </c>
      <c r="O76" s="77">
        <f t="shared" si="17"/>
        <v>6.5</v>
      </c>
      <c r="P76" s="78">
        <f t="shared" si="18"/>
        <v>31</v>
      </c>
      <c r="Q76" s="79">
        <f t="shared" si="19"/>
        <v>6.5</v>
      </c>
      <c r="R76" s="28">
        <f t="shared" si="20"/>
        <v>0</v>
      </c>
      <c r="S76" s="28">
        <f t="shared" si="21"/>
        <v>0</v>
      </c>
      <c r="T76" s="29"/>
    </row>
    <row r="77" spans="1:19" s="28" customFormat="1" ht="14.25">
      <c r="A77" s="140">
        <v>4</v>
      </c>
      <c r="B77" s="203" t="s">
        <v>101</v>
      </c>
      <c r="C77" s="195" t="s">
        <v>39</v>
      </c>
      <c r="D77" s="149">
        <v>13</v>
      </c>
      <c r="E77" s="182">
        <v>2.5</v>
      </c>
      <c r="F77" s="74">
        <v>16</v>
      </c>
      <c r="G77" s="141">
        <v>2.5</v>
      </c>
      <c r="H77" s="74"/>
      <c r="I77" s="141"/>
      <c r="J77" s="161"/>
      <c r="K77" s="151"/>
      <c r="L77" s="74"/>
      <c r="M77" s="47"/>
      <c r="N77" s="76">
        <f t="shared" si="16"/>
        <v>29</v>
      </c>
      <c r="O77" s="77">
        <f t="shared" si="17"/>
        <v>5</v>
      </c>
      <c r="P77" s="78">
        <f t="shared" si="18"/>
        <v>29</v>
      </c>
      <c r="Q77" s="79">
        <f t="shared" si="19"/>
        <v>5</v>
      </c>
      <c r="R77" s="28">
        <f t="shared" si="20"/>
        <v>0</v>
      </c>
      <c r="S77" s="28">
        <f t="shared" si="21"/>
        <v>0</v>
      </c>
    </row>
    <row r="78" spans="1:19" s="28" customFormat="1" ht="14.25">
      <c r="A78" s="140">
        <v>5</v>
      </c>
      <c r="B78" s="203" t="s">
        <v>100</v>
      </c>
      <c r="C78" s="195" t="s">
        <v>49</v>
      </c>
      <c r="D78" s="74">
        <v>14</v>
      </c>
      <c r="E78" s="153">
        <v>3</v>
      </c>
      <c r="F78" s="74">
        <v>13</v>
      </c>
      <c r="G78" s="190">
        <v>2</v>
      </c>
      <c r="H78" s="74"/>
      <c r="I78" s="141"/>
      <c r="J78" s="161"/>
      <c r="K78" s="151"/>
      <c r="L78" s="74"/>
      <c r="M78" s="47"/>
      <c r="N78" s="76">
        <f t="shared" si="16"/>
        <v>27</v>
      </c>
      <c r="O78" s="77">
        <f t="shared" si="17"/>
        <v>5</v>
      </c>
      <c r="P78" s="78">
        <f t="shared" si="18"/>
        <v>27</v>
      </c>
      <c r="Q78" s="79">
        <f t="shared" si="19"/>
        <v>5</v>
      </c>
      <c r="R78" s="28">
        <f t="shared" si="20"/>
        <v>0</v>
      </c>
      <c r="S78" s="28">
        <f t="shared" si="21"/>
        <v>0</v>
      </c>
    </row>
    <row r="79" spans="1:19" s="28" customFormat="1" ht="14.25">
      <c r="A79" s="140">
        <v>6</v>
      </c>
      <c r="B79" s="203" t="s">
        <v>95</v>
      </c>
      <c r="C79" s="195" t="s">
        <v>30</v>
      </c>
      <c r="D79" s="149">
        <v>20</v>
      </c>
      <c r="E79" s="182">
        <v>6.5</v>
      </c>
      <c r="F79" s="74"/>
      <c r="G79" s="141"/>
      <c r="H79" s="74"/>
      <c r="I79" s="141"/>
      <c r="J79" s="161"/>
      <c r="K79" s="151"/>
      <c r="L79" s="74"/>
      <c r="M79" s="47"/>
      <c r="N79" s="76">
        <f t="shared" si="16"/>
        <v>20</v>
      </c>
      <c r="O79" s="77">
        <f t="shared" si="17"/>
        <v>6.5</v>
      </c>
      <c r="P79" s="78">
        <f t="shared" si="18"/>
        <v>20</v>
      </c>
      <c r="Q79" s="79">
        <f t="shared" si="19"/>
        <v>6.5</v>
      </c>
      <c r="R79" s="28">
        <f t="shared" si="20"/>
        <v>0</v>
      </c>
      <c r="S79" s="28">
        <f t="shared" si="21"/>
        <v>0</v>
      </c>
    </row>
    <row r="80" spans="1:19" s="28" customFormat="1" ht="14.25">
      <c r="A80" s="140">
        <v>7</v>
      </c>
      <c r="B80" s="203" t="s">
        <v>96</v>
      </c>
      <c r="C80" s="195" t="s">
        <v>75</v>
      </c>
      <c r="D80" s="74">
        <v>18</v>
      </c>
      <c r="E80" s="153">
        <v>5</v>
      </c>
      <c r="F80" s="74"/>
      <c r="G80" s="141"/>
      <c r="H80" s="74"/>
      <c r="I80" s="141"/>
      <c r="J80" s="161"/>
      <c r="K80" s="151"/>
      <c r="L80" s="74"/>
      <c r="M80" s="47"/>
      <c r="N80" s="76">
        <f t="shared" si="16"/>
        <v>18</v>
      </c>
      <c r="O80" s="77">
        <f t="shared" si="17"/>
        <v>5</v>
      </c>
      <c r="P80" s="78">
        <f t="shared" si="18"/>
        <v>18</v>
      </c>
      <c r="Q80" s="79">
        <f t="shared" si="19"/>
        <v>5</v>
      </c>
      <c r="R80" s="28">
        <f t="shared" si="20"/>
        <v>0</v>
      </c>
      <c r="S80" s="28">
        <f t="shared" si="21"/>
        <v>0</v>
      </c>
    </row>
    <row r="81" spans="1:19" s="28" customFormat="1" ht="14.25">
      <c r="A81" s="140">
        <v>8</v>
      </c>
      <c r="B81" s="203" t="s">
        <v>241</v>
      </c>
      <c r="C81" s="195" t="s">
        <v>37</v>
      </c>
      <c r="D81" s="149"/>
      <c r="E81" s="182"/>
      <c r="F81" s="74">
        <v>17</v>
      </c>
      <c r="G81" s="141">
        <v>3</v>
      </c>
      <c r="H81" s="74"/>
      <c r="I81" s="141"/>
      <c r="J81" s="161"/>
      <c r="K81" s="151"/>
      <c r="L81" s="74"/>
      <c r="M81" s="47"/>
      <c r="N81" s="76">
        <f t="shared" si="16"/>
        <v>17</v>
      </c>
      <c r="O81" s="77">
        <f t="shared" si="17"/>
        <v>3</v>
      </c>
      <c r="P81" s="78">
        <f t="shared" si="18"/>
        <v>17</v>
      </c>
      <c r="Q81" s="79">
        <f t="shared" si="19"/>
        <v>3</v>
      </c>
      <c r="R81" s="28">
        <f t="shared" si="20"/>
        <v>0</v>
      </c>
      <c r="S81" s="28">
        <f t="shared" si="21"/>
        <v>0</v>
      </c>
    </row>
    <row r="82" spans="1:19" s="28" customFormat="1" ht="14.25">
      <c r="A82" s="140">
        <v>9</v>
      </c>
      <c r="B82" s="203" t="s">
        <v>242</v>
      </c>
      <c r="C82" s="195" t="s">
        <v>43</v>
      </c>
      <c r="D82" s="74"/>
      <c r="E82" s="141"/>
      <c r="F82" s="74">
        <v>14</v>
      </c>
      <c r="G82" s="141">
        <v>2</v>
      </c>
      <c r="H82" s="74"/>
      <c r="I82" s="141"/>
      <c r="J82" s="161"/>
      <c r="K82" s="151"/>
      <c r="L82" s="74"/>
      <c r="M82" s="47"/>
      <c r="N82" s="76">
        <f t="shared" si="16"/>
        <v>14</v>
      </c>
      <c r="O82" s="77">
        <f t="shared" si="17"/>
        <v>2</v>
      </c>
      <c r="P82" s="78">
        <f t="shared" si="18"/>
        <v>14</v>
      </c>
      <c r="Q82" s="79">
        <f t="shared" si="19"/>
        <v>2</v>
      </c>
      <c r="R82" s="28">
        <f t="shared" si="20"/>
        <v>0</v>
      </c>
      <c r="S82" s="28">
        <f t="shared" si="21"/>
        <v>0</v>
      </c>
    </row>
    <row r="83" spans="1:19" s="28" customFormat="1" ht="14.25">
      <c r="A83" s="140">
        <v>10</v>
      </c>
      <c r="B83" s="203" t="s">
        <v>102</v>
      </c>
      <c r="C83" s="195" t="s">
        <v>41</v>
      </c>
      <c r="D83" s="74">
        <v>12</v>
      </c>
      <c r="E83" s="182">
        <v>1.5</v>
      </c>
      <c r="F83" s="74"/>
      <c r="G83" s="141"/>
      <c r="H83" s="74"/>
      <c r="I83" s="141"/>
      <c r="J83" s="161"/>
      <c r="K83" s="151"/>
      <c r="L83" s="74"/>
      <c r="M83" s="47"/>
      <c r="N83" s="76">
        <f t="shared" si="16"/>
        <v>12</v>
      </c>
      <c r="O83" s="77">
        <f t="shared" si="17"/>
        <v>1.5</v>
      </c>
      <c r="P83" s="78">
        <f t="shared" si="18"/>
        <v>12</v>
      </c>
      <c r="Q83" s="79">
        <f t="shared" si="19"/>
        <v>1.5</v>
      </c>
      <c r="R83" s="28">
        <f t="shared" si="20"/>
        <v>0</v>
      </c>
      <c r="S83" s="28">
        <f t="shared" si="21"/>
        <v>0</v>
      </c>
    </row>
    <row r="84" spans="1:19" s="28" customFormat="1" ht="14.25">
      <c r="A84" s="140">
        <v>11</v>
      </c>
      <c r="B84" s="203" t="s">
        <v>103</v>
      </c>
      <c r="C84" s="195" t="s">
        <v>41</v>
      </c>
      <c r="D84" s="149">
        <v>11</v>
      </c>
      <c r="E84" s="182">
        <v>1</v>
      </c>
      <c r="F84" s="74"/>
      <c r="G84" s="141"/>
      <c r="H84" s="74"/>
      <c r="I84" s="141"/>
      <c r="J84" s="164"/>
      <c r="K84" s="214"/>
      <c r="L84" s="74"/>
      <c r="M84" s="47"/>
      <c r="N84" s="76">
        <f t="shared" si="16"/>
        <v>11</v>
      </c>
      <c r="O84" s="77">
        <f t="shared" si="17"/>
        <v>1</v>
      </c>
      <c r="P84" s="78">
        <f t="shared" si="18"/>
        <v>11</v>
      </c>
      <c r="Q84" s="79">
        <f t="shared" si="19"/>
        <v>1</v>
      </c>
      <c r="R84" s="28">
        <f t="shared" si="20"/>
        <v>0</v>
      </c>
      <c r="S84" s="28">
        <f t="shared" si="21"/>
        <v>0</v>
      </c>
    </row>
    <row r="85" spans="1:19" s="28" customFormat="1" ht="14.25">
      <c r="A85" s="140">
        <v>12</v>
      </c>
      <c r="B85" s="203"/>
      <c r="C85" s="195"/>
      <c r="D85" s="149"/>
      <c r="E85" s="182"/>
      <c r="F85" s="74"/>
      <c r="G85" s="141"/>
      <c r="H85" s="74"/>
      <c r="I85" s="141"/>
      <c r="J85" s="161"/>
      <c r="K85" s="151"/>
      <c r="L85" s="74"/>
      <c r="M85" s="47"/>
      <c r="N85" s="76">
        <f t="shared" si="16"/>
        <v>0</v>
      </c>
      <c r="O85" s="77">
        <f t="shared" si="17"/>
        <v>0</v>
      </c>
      <c r="P85" s="78">
        <f t="shared" si="18"/>
        <v>0</v>
      </c>
      <c r="Q85" s="79">
        <f t="shared" si="19"/>
        <v>0</v>
      </c>
      <c r="R85" s="28">
        <f t="shared" si="20"/>
        <v>0</v>
      </c>
      <c r="S85" s="28">
        <f t="shared" si="21"/>
        <v>0</v>
      </c>
    </row>
    <row r="86" spans="1:19" s="28" customFormat="1" ht="14.25">
      <c r="A86" s="140">
        <v>13</v>
      </c>
      <c r="B86" s="203"/>
      <c r="C86" s="195"/>
      <c r="D86" s="74"/>
      <c r="E86" s="141"/>
      <c r="F86" s="74"/>
      <c r="G86" s="141"/>
      <c r="H86" s="74"/>
      <c r="I86" s="141"/>
      <c r="J86" s="161"/>
      <c r="K86" s="151"/>
      <c r="L86" s="74"/>
      <c r="M86" s="47"/>
      <c r="N86" s="76">
        <f t="shared" si="16"/>
        <v>0</v>
      </c>
      <c r="O86" s="77">
        <f t="shared" si="17"/>
        <v>0</v>
      </c>
      <c r="P86" s="78">
        <f t="shared" si="18"/>
        <v>0</v>
      </c>
      <c r="Q86" s="79">
        <f t="shared" si="19"/>
        <v>0</v>
      </c>
      <c r="R86" s="28">
        <f t="shared" si="20"/>
        <v>0</v>
      </c>
      <c r="S86" s="28">
        <f t="shared" si="21"/>
        <v>0</v>
      </c>
    </row>
    <row r="87" spans="1:19" s="28" customFormat="1" ht="14.25">
      <c r="A87" s="140">
        <v>14</v>
      </c>
      <c r="B87" s="203"/>
      <c r="C87" s="195"/>
      <c r="D87" s="149"/>
      <c r="E87" s="182"/>
      <c r="F87" s="74"/>
      <c r="G87" s="141"/>
      <c r="H87" s="74"/>
      <c r="I87" s="141"/>
      <c r="J87" s="161"/>
      <c r="K87" s="151"/>
      <c r="L87" s="74"/>
      <c r="M87" s="47"/>
      <c r="N87" s="76">
        <f t="shared" si="16"/>
        <v>0</v>
      </c>
      <c r="O87" s="77">
        <f t="shared" si="17"/>
        <v>0</v>
      </c>
      <c r="P87" s="78">
        <f t="shared" si="18"/>
        <v>0</v>
      </c>
      <c r="Q87" s="79">
        <f t="shared" si="19"/>
        <v>0</v>
      </c>
      <c r="R87" s="28">
        <f t="shared" si="20"/>
        <v>0</v>
      </c>
      <c r="S87" s="28">
        <f t="shared" si="21"/>
        <v>0</v>
      </c>
    </row>
    <row r="88" spans="1:19" s="28" customFormat="1" ht="14.25">
      <c r="A88" s="140">
        <v>15</v>
      </c>
      <c r="B88" s="203"/>
      <c r="C88" s="195"/>
      <c r="D88" s="149"/>
      <c r="E88" s="182"/>
      <c r="F88" s="74"/>
      <c r="G88" s="141"/>
      <c r="H88" s="74"/>
      <c r="I88" s="141"/>
      <c r="J88" s="161"/>
      <c r="K88" s="151"/>
      <c r="L88" s="74"/>
      <c r="M88" s="47"/>
      <c r="N88" s="76">
        <f t="shared" si="16"/>
        <v>0</v>
      </c>
      <c r="O88" s="107">
        <f t="shared" si="17"/>
        <v>0</v>
      </c>
      <c r="P88" s="78">
        <f t="shared" si="18"/>
        <v>0</v>
      </c>
      <c r="Q88" s="79">
        <f t="shared" si="19"/>
        <v>0</v>
      </c>
      <c r="R88" s="28">
        <f t="shared" si="20"/>
        <v>0</v>
      </c>
      <c r="S88" s="28">
        <f t="shared" si="21"/>
        <v>0</v>
      </c>
    </row>
    <row r="89" spans="1:19" s="28" customFormat="1" ht="14.25">
      <c r="A89" s="140">
        <v>16</v>
      </c>
      <c r="B89" s="203"/>
      <c r="C89" s="195"/>
      <c r="D89" s="149"/>
      <c r="E89" s="182"/>
      <c r="F89" s="74"/>
      <c r="G89" s="141"/>
      <c r="H89" s="74"/>
      <c r="I89" s="141"/>
      <c r="J89" s="161"/>
      <c r="K89" s="151"/>
      <c r="L89" s="74"/>
      <c r="M89" s="47"/>
      <c r="N89" s="76">
        <f t="shared" si="16"/>
        <v>0</v>
      </c>
      <c r="O89" s="107">
        <f t="shared" si="17"/>
        <v>0</v>
      </c>
      <c r="P89" s="78">
        <f t="shared" si="18"/>
        <v>0</v>
      </c>
      <c r="Q89" s="79">
        <f t="shared" si="19"/>
        <v>0</v>
      </c>
      <c r="R89" s="28">
        <f t="shared" si="20"/>
        <v>0</v>
      </c>
      <c r="S89" s="28">
        <f t="shared" si="21"/>
        <v>0</v>
      </c>
    </row>
    <row r="90" spans="1:19" s="28" customFormat="1" ht="14.25">
      <c r="A90" s="140">
        <v>17</v>
      </c>
      <c r="B90" s="203"/>
      <c r="C90" s="195"/>
      <c r="D90" s="149"/>
      <c r="E90" s="182"/>
      <c r="F90" s="74"/>
      <c r="G90" s="141"/>
      <c r="H90" s="74"/>
      <c r="I90" s="141"/>
      <c r="J90" s="161"/>
      <c r="K90" s="151"/>
      <c r="L90" s="74"/>
      <c r="M90" s="47"/>
      <c r="N90" s="76">
        <f t="shared" si="16"/>
        <v>0</v>
      </c>
      <c r="O90" s="107">
        <f t="shared" si="17"/>
        <v>0</v>
      </c>
      <c r="P90" s="78">
        <f t="shared" si="18"/>
        <v>0</v>
      </c>
      <c r="Q90" s="79">
        <f t="shared" si="19"/>
        <v>0</v>
      </c>
      <c r="R90" s="28">
        <f t="shared" si="20"/>
        <v>0</v>
      </c>
      <c r="S90" s="28">
        <f t="shared" si="21"/>
        <v>0</v>
      </c>
    </row>
    <row r="91" spans="1:19" s="28" customFormat="1" ht="14.25">
      <c r="A91" s="140">
        <v>18</v>
      </c>
      <c r="B91" s="203"/>
      <c r="C91" s="195"/>
      <c r="D91" s="149"/>
      <c r="E91" s="182"/>
      <c r="F91" s="74"/>
      <c r="G91" s="141"/>
      <c r="H91" s="74"/>
      <c r="I91" s="141"/>
      <c r="J91" s="161"/>
      <c r="K91" s="151"/>
      <c r="L91" s="74"/>
      <c r="M91" s="47"/>
      <c r="N91" s="76">
        <f t="shared" si="16"/>
        <v>0</v>
      </c>
      <c r="O91" s="107">
        <f t="shared" si="17"/>
        <v>0</v>
      </c>
      <c r="P91" s="78">
        <f t="shared" si="18"/>
        <v>0</v>
      </c>
      <c r="Q91" s="79">
        <f t="shared" si="19"/>
        <v>0</v>
      </c>
      <c r="R91" s="28">
        <f t="shared" si="20"/>
        <v>0</v>
      </c>
      <c r="S91" s="28">
        <f t="shared" si="21"/>
        <v>0</v>
      </c>
    </row>
    <row r="92" spans="1:19" ht="15">
      <c r="A92" s="140">
        <v>19</v>
      </c>
      <c r="B92" s="203"/>
      <c r="C92" s="195"/>
      <c r="D92" s="149"/>
      <c r="E92" s="182"/>
      <c r="F92" s="74"/>
      <c r="G92" s="141"/>
      <c r="H92" s="74"/>
      <c r="I92" s="141"/>
      <c r="J92" s="161"/>
      <c r="K92" s="151"/>
      <c r="L92" s="74"/>
      <c r="M92" s="47"/>
      <c r="N92" s="76">
        <f t="shared" si="16"/>
        <v>0</v>
      </c>
      <c r="O92" s="107">
        <f t="shared" si="17"/>
        <v>0</v>
      </c>
      <c r="P92" s="78">
        <f t="shared" si="18"/>
        <v>0</v>
      </c>
      <c r="Q92" s="79">
        <f t="shared" si="19"/>
        <v>0</v>
      </c>
      <c r="R92" s="28">
        <f t="shared" si="20"/>
        <v>0</v>
      </c>
      <c r="S92" s="28">
        <f t="shared" si="21"/>
        <v>0</v>
      </c>
    </row>
    <row r="93" spans="1:19" ht="15">
      <c r="A93" s="140">
        <v>20</v>
      </c>
      <c r="B93" s="203"/>
      <c r="C93" s="195"/>
      <c r="D93" s="149"/>
      <c r="E93" s="182"/>
      <c r="F93" s="74"/>
      <c r="G93" s="141"/>
      <c r="H93" s="74"/>
      <c r="I93" s="141"/>
      <c r="J93" s="161"/>
      <c r="K93" s="151"/>
      <c r="L93" s="74"/>
      <c r="M93" s="47"/>
      <c r="N93" s="76">
        <f t="shared" si="16"/>
        <v>0</v>
      </c>
      <c r="O93" s="107">
        <f t="shared" si="17"/>
        <v>0</v>
      </c>
      <c r="P93" s="78">
        <f t="shared" si="18"/>
        <v>0</v>
      </c>
      <c r="Q93" s="79">
        <f t="shared" si="19"/>
        <v>0</v>
      </c>
      <c r="R93" s="28">
        <f t="shared" si="20"/>
        <v>0</v>
      </c>
      <c r="S93" s="28">
        <f t="shared" si="21"/>
        <v>0</v>
      </c>
    </row>
    <row r="96" spans="2:6" ht="15">
      <c r="B96" s="108" t="s">
        <v>24</v>
      </c>
      <c r="C96" s="28"/>
      <c r="D96" s="63"/>
      <c r="E96" s="64"/>
      <c r="F96" s="65"/>
    </row>
    <row r="97" ht="15">
      <c r="B97" s="108" t="s">
        <v>17</v>
      </c>
    </row>
    <row r="99" spans="1:11" ht="15">
      <c r="A99" s="109"/>
      <c r="B99" s="110" t="s">
        <v>23</v>
      </c>
      <c r="C99" s="110"/>
      <c r="D99" s="111"/>
      <c r="E99" s="112"/>
      <c r="F99" s="113"/>
      <c r="G99" s="112"/>
      <c r="H99" s="114"/>
      <c r="I99" s="112"/>
      <c r="J99" s="115"/>
      <c r="K99" s="112"/>
    </row>
  </sheetData>
  <sheetProtection/>
  <mergeCells count="11">
    <mergeCell ref="H3:I3"/>
    <mergeCell ref="L2:M2"/>
    <mergeCell ref="D3:E3"/>
    <mergeCell ref="P2:Q2"/>
    <mergeCell ref="J2:K2"/>
    <mergeCell ref="J3:K3"/>
    <mergeCell ref="L3:M3"/>
    <mergeCell ref="D2:E2"/>
    <mergeCell ref="F3:G3"/>
    <mergeCell ref="F2:G2"/>
    <mergeCell ref="H2:I2"/>
  </mergeCells>
  <printOptions/>
  <pageMargins left="0.3937007874015748" right="0.31496062992125984" top="0.7874015748031497" bottom="0.3937007874015748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131"/>
  <sheetViews>
    <sheetView zoomScale="85" zoomScaleNormal="85" zoomScalePageLayoutView="0" workbookViewId="0" topLeftCell="A1">
      <pane ySplit="3" topLeftCell="A97" activePane="bottomLeft" state="frozen"/>
      <selection pane="topLeft" activeCell="A1" sqref="A1"/>
      <selection pane="bottomLeft" activeCell="B117" sqref="B117"/>
    </sheetView>
  </sheetViews>
  <sheetFormatPr defaultColWidth="8.8984375" defaultRowHeight="15"/>
  <cols>
    <col min="1" max="1" width="3.59765625" style="68" customWidth="1"/>
    <col min="2" max="2" width="19.796875" style="11" customWidth="1"/>
    <col min="3" max="3" width="26.09765625" style="11" bestFit="1" customWidth="1"/>
    <col min="4" max="4" width="7.796875" style="73" bestFit="1" customWidth="1"/>
    <col min="5" max="5" width="6.796875" style="69" customWidth="1"/>
    <col min="6" max="6" width="4.3984375" style="70" customWidth="1"/>
    <col min="7" max="7" width="6.796875" style="71" customWidth="1"/>
    <col min="8" max="8" width="4.3984375" style="70" customWidth="1"/>
    <col min="9" max="9" width="6.796875" style="72" customWidth="1"/>
    <col min="10" max="10" width="4.19921875" style="70" customWidth="1"/>
    <col min="11" max="11" width="6.796875" style="73" customWidth="1"/>
    <col min="12" max="12" width="4.19921875" style="70" customWidth="1"/>
    <col min="13" max="13" width="6.796875" style="72" customWidth="1"/>
    <col min="14" max="14" width="4.5" style="70" customWidth="1"/>
    <col min="15" max="15" width="6.796875" style="73" customWidth="1"/>
    <col min="16" max="16" width="6.59765625" style="73" customWidth="1"/>
    <col min="17" max="17" width="8.796875" style="73" customWidth="1"/>
    <col min="18" max="18" width="8.59765625" style="73" customWidth="1"/>
    <col min="19" max="20" width="7.796875" style="11" customWidth="1"/>
    <col min="21" max="16384" width="8.8984375" style="11" customWidth="1"/>
  </cols>
  <sheetData>
    <row r="1" spans="1:88" ht="25.5" customHeight="1" thickBot="1">
      <c r="A1" s="1" t="s">
        <v>25</v>
      </c>
      <c r="B1" s="2"/>
      <c r="C1" s="2"/>
      <c r="E1" s="3"/>
      <c r="F1" s="4"/>
      <c r="G1" s="5"/>
      <c r="H1" s="4"/>
      <c r="I1" s="3"/>
      <c r="J1" s="4"/>
      <c r="K1" s="2"/>
      <c r="L1" s="4"/>
      <c r="M1" s="6"/>
      <c r="N1" s="7"/>
      <c r="O1" s="9"/>
      <c r="P1" s="9"/>
      <c r="Q1" s="9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</row>
    <row r="2" spans="1:58" s="13" customFormat="1" ht="15" thickBot="1">
      <c r="A2" s="231"/>
      <c r="B2" s="232" t="s">
        <v>5</v>
      </c>
      <c r="C2" s="233"/>
      <c r="D2" s="281" t="s">
        <v>286</v>
      </c>
      <c r="E2" s="250">
        <v>43757</v>
      </c>
      <c r="F2" s="249"/>
      <c r="G2" s="250">
        <v>43785</v>
      </c>
      <c r="H2" s="249"/>
      <c r="I2" s="248">
        <v>43841</v>
      </c>
      <c r="J2" s="249"/>
      <c r="K2" s="248">
        <v>43869</v>
      </c>
      <c r="L2" s="249"/>
      <c r="M2" s="248">
        <v>43911</v>
      </c>
      <c r="N2" s="249"/>
      <c r="O2" s="234"/>
      <c r="P2" s="235"/>
      <c r="Q2" s="246" t="s">
        <v>20</v>
      </c>
      <c r="R2" s="247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</row>
    <row r="3" spans="1:58" s="13" customFormat="1" ht="63" thickBot="1">
      <c r="A3" s="231"/>
      <c r="B3" s="271" t="s">
        <v>0</v>
      </c>
      <c r="C3" s="54" t="s">
        <v>1</v>
      </c>
      <c r="D3" s="281"/>
      <c r="E3" s="272" t="s">
        <v>14</v>
      </c>
      <c r="F3" s="273"/>
      <c r="G3" s="272" t="s">
        <v>18</v>
      </c>
      <c r="H3" s="273"/>
      <c r="I3" s="274" t="s">
        <v>15</v>
      </c>
      <c r="J3" s="273"/>
      <c r="K3" s="274" t="s">
        <v>16</v>
      </c>
      <c r="L3" s="273"/>
      <c r="M3" s="274" t="s">
        <v>19</v>
      </c>
      <c r="N3" s="273"/>
      <c r="O3" s="275" t="s">
        <v>2</v>
      </c>
      <c r="P3" s="276" t="s">
        <v>6</v>
      </c>
      <c r="Q3" s="277" t="s">
        <v>10</v>
      </c>
      <c r="R3" s="278" t="s">
        <v>11</v>
      </c>
      <c r="S3" s="17" t="s">
        <v>13</v>
      </c>
      <c r="T3" s="17" t="s">
        <v>12</v>
      </c>
      <c r="U3" s="17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</row>
    <row r="4" spans="1:88" s="12" customFormat="1" ht="14.25">
      <c r="A4" s="18">
        <v>1</v>
      </c>
      <c r="B4" s="270" t="s">
        <v>45</v>
      </c>
      <c r="C4" s="263" t="s">
        <v>30</v>
      </c>
      <c r="D4" s="282"/>
      <c r="E4" s="179">
        <v>20</v>
      </c>
      <c r="F4" s="210">
        <v>7</v>
      </c>
      <c r="G4" s="179">
        <v>20</v>
      </c>
      <c r="H4" s="180">
        <v>6</v>
      </c>
      <c r="I4" s="96"/>
      <c r="J4" s="181"/>
      <c r="K4" s="96"/>
      <c r="L4" s="142"/>
      <c r="M4" s="96"/>
      <c r="N4" s="197"/>
      <c r="O4" s="24">
        <f>SUM(E4+G4+I4+K4+M4)</f>
        <v>40</v>
      </c>
      <c r="P4" s="25">
        <f>SUM(F4+H4+J4+L4+N4)</f>
        <v>13</v>
      </c>
      <c r="Q4" s="26">
        <f>SUM(E4,G4,I4,K4,M4)-T4</f>
        <v>40</v>
      </c>
      <c r="R4" s="27">
        <f>SUM(F4,H4,J4,L4,N4)-S4</f>
        <v>13</v>
      </c>
      <c r="S4" s="28">
        <f aca="true" t="shared" si="0" ref="S4:S35">IF(COUNT(N4,L4,J4,H4,F4)=5,MIN(N4,L4,J4,H4,F4),0)</f>
        <v>0</v>
      </c>
      <c r="T4" s="28">
        <f aca="true" t="shared" si="1" ref="T4:T35">IF(COUNT(E4,G4,I4,K4,M4)=5,MIN(E4,G4,I4,K4,M4),0)</f>
        <v>0</v>
      </c>
      <c r="U4" s="30"/>
      <c r="V4" s="30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</row>
    <row r="5" spans="1:22" s="30" customFormat="1" ht="14.25">
      <c r="A5" s="82">
        <v>2</v>
      </c>
      <c r="B5" s="264" t="s">
        <v>46</v>
      </c>
      <c r="C5" s="224" t="s">
        <v>47</v>
      </c>
      <c r="D5" s="283"/>
      <c r="E5" s="164">
        <v>18</v>
      </c>
      <c r="F5" s="153">
        <v>5</v>
      </c>
      <c r="G5" s="161">
        <v>17</v>
      </c>
      <c r="H5" s="153">
        <v>5.5</v>
      </c>
      <c r="I5" s="74"/>
      <c r="J5" s="150"/>
      <c r="K5" s="149"/>
      <c r="L5" s="81"/>
      <c r="M5" s="147"/>
      <c r="N5" s="144"/>
      <c r="O5" s="24">
        <f>SUM(E5+G5+I5+K5+M5)</f>
        <v>35</v>
      </c>
      <c r="P5" s="25">
        <f>SUM(F5+H5+J5+L5+N5)</f>
        <v>10.5</v>
      </c>
      <c r="Q5" s="26">
        <f>SUM(E5,G5,I5,K5,M5)-T5</f>
        <v>35</v>
      </c>
      <c r="R5" s="27">
        <f>SUM(F5,H5,J5,L5,N5)-S5</f>
        <v>10.5</v>
      </c>
      <c r="S5" s="28">
        <f t="shared" si="0"/>
        <v>0</v>
      </c>
      <c r="T5" s="28">
        <f t="shared" si="1"/>
        <v>0</v>
      </c>
      <c r="U5" s="49"/>
      <c r="V5" s="49"/>
    </row>
    <row r="6" spans="1:21" s="30" customFormat="1" ht="14.25">
      <c r="A6" s="18">
        <v>3</v>
      </c>
      <c r="B6" s="264" t="s">
        <v>48</v>
      </c>
      <c r="C6" s="224" t="s">
        <v>49</v>
      </c>
      <c r="D6" s="283"/>
      <c r="E6" s="164">
        <v>17</v>
      </c>
      <c r="F6" s="153">
        <v>5</v>
      </c>
      <c r="G6" s="164">
        <v>14</v>
      </c>
      <c r="H6" s="153">
        <v>5</v>
      </c>
      <c r="I6" s="149"/>
      <c r="J6" s="85"/>
      <c r="K6" s="149"/>
      <c r="L6" s="81"/>
      <c r="M6" s="143"/>
      <c r="N6" s="144"/>
      <c r="O6" s="24">
        <f>SUM(E6+G6+I6+K6+M6)</f>
        <v>31</v>
      </c>
      <c r="P6" s="25">
        <f>SUM(F6+H6+J6+L6+N6)</f>
        <v>10</v>
      </c>
      <c r="Q6" s="26">
        <f>SUM(E6,G6,I6,K6,M6)-T6</f>
        <v>31</v>
      </c>
      <c r="R6" s="27">
        <f>SUM(F6,H6,J6,L6,N6)-S6</f>
        <v>10</v>
      </c>
      <c r="S6" s="28">
        <f t="shared" si="0"/>
        <v>0</v>
      </c>
      <c r="T6" s="28">
        <f t="shared" si="1"/>
        <v>0</v>
      </c>
      <c r="U6" s="29"/>
    </row>
    <row r="7" spans="1:88" s="28" customFormat="1" ht="14.25">
      <c r="A7" s="82">
        <v>4</v>
      </c>
      <c r="B7" s="264" t="s">
        <v>56</v>
      </c>
      <c r="C7" s="224" t="s">
        <v>39</v>
      </c>
      <c r="D7" s="283"/>
      <c r="E7" s="164">
        <v>10</v>
      </c>
      <c r="F7" s="153">
        <v>4</v>
      </c>
      <c r="G7" s="164">
        <v>15</v>
      </c>
      <c r="H7" s="153">
        <v>5</v>
      </c>
      <c r="I7" s="149"/>
      <c r="J7" s="150"/>
      <c r="K7" s="149"/>
      <c r="L7" s="81"/>
      <c r="M7" s="147"/>
      <c r="N7" s="144"/>
      <c r="O7" s="24">
        <f>SUM(E7+G7+I7+K7+M7)</f>
        <v>25</v>
      </c>
      <c r="P7" s="25">
        <f>SUM(F7+H7+J7+L7+N7)</f>
        <v>9</v>
      </c>
      <c r="Q7" s="26">
        <f>SUM(E7,G7,I7,K7,M7)-T7</f>
        <v>25</v>
      </c>
      <c r="R7" s="27">
        <f>SUM(F7,H7,J7,L7,N7)-S7</f>
        <v>9</v>
      </c>
      <c r="S7" s="28">
        <f t="shared" si="0"/>
        <v>0</v>
      </c>
      <c r="T7" s="28">
        <f t="shared" si="1"/>
        <v>0</v>
      </c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</row>
    <row r="8" spans="1:88" s="49" customFormat="1" ht="14.25">
      <c r="A8" s="18">
        <v>5</v>
      </c>
      <c r="B8" s="264" t="s">
        <v>50</v>
      </c>
      <c r="C8" s="224" t="s">
        <v>39</v>
      </c>
      <c r="D8" s="283"/>
      <c r="E8" s="164">
        <v>16</v>
      </c>
      <c r="F8" s="182">
        <v>5</v>
      </c>
      <c r="G8" s="164">
        <v>8</v>
      </c>
      <c r="H8" s="153">
        <v>4.5</v>
      </c>
      <c r="I8" s="149"/>
      <c r="J8" s="150"/>
      <c r="K8" s="149"/>
      <c r="L8" s="81"/>
      <c r="M8" s="143"/>
      <c r="N8" s="155"/>
      <c r="O8" s="24">
        <f>SUM(E8+G8+I8+K8+M8)</f>
        <v>24</v>
      </c>
      <c r="P8" s="25">
        <f>SUM(F8+H8+J8+L8+N8)</f>
        <v>9.5</v>
      </c>
      <c r="Q8" s="26">
        <f>SUM(E8,G8,I8,K8,M8)-T8</f>
        <v>24</v>
      </c>
      <c r="R8" s="27">
        <f>SUM(F8,H8,J8,L8,N8)-S8</f>
        <v>9.5</v>
      </c>
      <c r="S8" s="28">
        <f t="shared" si="0"/>
        <v>0</v>
      </c>
      <c r="T8" s="28">
        <f t="shared" si="1"/>
        <v>0</v>
      </c>
      <c r="U8" s="30"/>
      <c r="V8" s="30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</row>
    <row r="9" spans="1:22" s="49" customFormat="1" ht="14.25">
      <c r="A9" s="82">
        <v>6</v>
      </c>
      <c r="B9" s="264" t="s">
        <v>61</v>
      </c>
      <c r="C9" s="224" t="s">
        <v>30</v>
      </c>
      <c r="D9" s="283"/>
      <c r="E9" s="164">
        <v>5</v>
      </c>
      <c r="F9" s="153">
        <v>4</v>
      </c>
      <c r="G9" s="161">
        <v>18</v>
      </c>
      <c r="H9" s="153">
        <v>6</v>
      </c>
      <c r="I9" s="74"/>
      <c r="J9" s="150"/>
      <c r="K9" s="149"/>
      <c r="L9" s="81"/>
      <c r="M9" s="143"/>
      <c r="N9" s="155"/>
      <c r="O9" s="24">
        <f>SUM(E9+G9+I9+K9+M9)</f>
        <v>23</v>
      </c>
      <c r="P9" s="25">
        <f>SUM(F9+H9+J9+L9+N9)</f>
        <v>10</v>
      </c>
      <c r="Q9" s="26">
        <f>SUM(E9,G9,I9,K9,M9)-T9</f>
        <v>23</v>
      </c>
      <c r="R9" s="27">
        <f>SUM(F9,H9,J9,L9,N9)-S9</f>
        <v>10</v>
      </c>
      <c r="S9" s="28">
        <f t="shared" si="0"/>
        <v>0</v>
      </c>
      <c r="T9" s="28">
        <f t="shared" si="1"/>
        <v>0</v>
      </c>
      <c r="U9" s="30"/>
      <c r="V9" s="30"/>
    </row>
    <row r="10" spans="1:88" s="30" customFormat="1" ht="14.25">
      <c r="A10" s="18">
        <v>7</v>
      </c>
      <c r="B10" s="264" t="s">
        <v>52</v>
      </c>
      <c r="C10" s="224" t="s">
        <v>39</v>
      </c>
      <c r="D10" s="283"/>
      <c r="E10" s="164">
        <v>14</v>
      </c>
      <c r="F10" s="182">
        <v>5</v>
      </c>
      <c r="G10" s="164">
        <v>9</v>
      </c>
      <c r="H10" s="153">
        <v>4.5</v>
      </c>
      <c r="I10" s="149"/>
      <c r="J10" s="150"/>
      <c r="K10" s="149"/>
      <c r="L10" s="81"/>
      <c r="M10" s="143"/>
      <c r="N10" s="145"/>
      <c r="O10" s="24">
        <f>SUM(E10+G10+I10+K10+M10)</f>
        <v>23</v>
      </c>
      <c r="P10" s="25">
        <f>SUM(F10+H10+J10+L10+N10)</f>
        <v>9.5</v>
      </c>
      <c r="Q10" s="26">
        <f>SUM(E10,G10,I10,K10,M10)-T10</f>
        <v>23</v>
      </c>
      <c r="R10" s="27">
        <f>SUM(F10,H10,J10,L10,N10)-S10</f>
        <v>9.5</v>
      </c>
      <c r="S10" s="28">
        <f t="shared" si="0"/>
        <v>0</v>
      </c>
      <c r="T10" s="28">
        <f t="shared" si="1"/>
        <v>0</v>
      </c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</row>
    <row r="11" spans="1:21" s="30" customFormat="1" ht="14.25">
      <c r="A11" s="82">
        <v>8</v>
      </c>
      <c r="B11" s="264" t="s">
        <v>57</v>
      </c>
      <c r="C11" s="224" t="s">
        <v>30</v>
      </c>
      <c r="D11" s="283"/>
      <c r="E11" s="164">
        <v>9</v>
      </c>
      <c r="F11" s="153">
        <v>4</v>
      </c>
      <c r="G11" s="161">
        <v>12</v>
      </c>
      <c r="H11" s="153">
        <v>5</v>
      </c>
      <c r="I11" s="74"/>
      <c r="J11" s="151"/>
      <c r="K11" s="149"/>
      <c r="L11" s="81"/>
      <c r="M11" s="143"/>
      <c r="N11" s="145"/>
      <c r="O11" s="24">
        <f>SUM(E11+G11+I11+K11+M11)</f>
        <v>21</v>
      </c>
      <c r="P11" s="25">
        <f>SUM(F11+H11+J11+L11+N11)</f>
        <v>9</v>
      </c>
      <c r="Q11" s="26">
        <f>SUM(E11,G11,I11,K11,M11)-T11</f>
        <v>21</v>
      </c>
      <c r="R11" s="27">
        <f>SUM(F11,H11,J11,L11,N11)-S11</f>
        <v>9</v>
      </c>
      <c r="S11" s="28">
        <f t="shared" si="0"/>
        <v>0</v>
      </c>
      <c r="T11" s="28">
        <f t="shared" si="1"/>
        <v>0</v>
      </c>
      <c r="U11" s="29"/>
    </row>
    <row r="12" spans="1:22" s="49" customFormat="1" ht="14.25">
      <c r="A12" s="18">
        <v>9</v>
      </c>
      <c r="B12" s="264" t="s">
        <v>58</v>
      </c>
      <c r="C12" s="224" t="s">
        <v>41</v>
      </c>
      <c r="D12" s="283"/>
      <c r="E12" s="164">
        <v>8</v>
      </c>
      <c r="F12" s="153">
        <v>4</v>
      </c>
      <c r="G12" s="164">
        <v>13</v>
      </c>
      <c r="H12" s="153">
        <v>5</v>
      </c>
      <c r="I12" s="74"/>
      <c r="J12" s="150"/>
      <c r="K12" s="149"/>
      <c r="L12" s="81"/>
      <c r="M12" s="149"/>
      <c r="N12" s="153"/>
      <c r="O12" s="24">
        <f>SUM(E12+G12+I12+K12+M12)</f>
        <v>21</v>
      </c>
      <c r="P12" s="25">
        <f>SUM(F12+H12+J12+L12+N12)</f>
        <v>9</v>
      </c>
      <c r="Q12" s="26">
        <f>SUM(E12,G12,I12,K12,M12)-T12</f>
        <v>21</v>
      </c>
      <c r="R12" s="27">
        <f>SUM(F12,H12,J12,L12,N12)-S12</f>
        <v>9</v>
      </c>
      <c r="S12" s="28">
        <f t="shared" si="0"/>
        <v>0</v>
      </c>
      <c r="T12" s="28">
        <f t="shared" si="1"/>
        <v>0</v>
      </c>
      <c r="U12" s="30"/>
      <c r="V12" s="30"/>
    </row>
    <row r="13" spans="1:22" s="49" customFormat="1" ht="14.25">
      <c r="A13" s="82">
        <v>10</v>
      </c>
      <c r="B13" s="264" t="s">
        <v>51</v>
      </c>
      <c r="C13" s="224" t="s">
        <v>30</v>
      </c>
      <c r="D13" s="283"/>
      <c r="E13" s="164">
        <v>15</v>
      </c>
      <c r="F13" s="153">
        <v>5</v>
      </c>
      <c r="G13" s="161">
        <v>4</v>
      </c>
      <c r="H13" s="150">
        <v>4</v>
      </c>
      <c r="I13" s="149"/>
      <c r="J13" s="150"/>
      <c r="K13" s="74"/>
      <c r="L13" s="81"/>
      <c r="M13" s="74"/>
      <c r="N13" s="151"/>
      <c r="O13" s="24">
        <f>SUM(E13+G13+I13+K13+M13)</f>
        <v>19</v>
      </c>
      <c r="P13" s="25">
        <f>SUM(F13+H13+J13+L13+N13)</f>
        <v>9</v>
      </c>
      <c r="Q13" s="26">
        <f>SUM(E13,G13,I13,K13,M13)-T13</f>
        <v>19</v>
      </c>
      <c r="R13" s="27">
        <f>SUM(F13,H13,J13,L13,N13)-S13</f>
        <v>9</v>
      </c>
      <c r="S13" s="28">
        <f t="shared" si="0"/>
        <v>0</v>
      </c>
      <c r="T13" s="28">
        <f t="shared" si="1"/>
        <v>0</v>
      </c>
      <c r="U13" s="30"/>
      <c r="V13" s="30"/>
    </row>
    <row r="14" spans="1:88" s="49" customFormat="1" ht="14.25">
      <c r="A14" s="18">
        <v>11</v>
      </c>
      <c r="B14" s="264" t="s">
        <v>76</v>
      </c>
      <c r="C14" s="224" t="s">
        <v>30</v>
      </c>
      <c r="D14" s="283"/>
      <c r="E14" s="164">
        <v>1</v>
      </c>
      <c r="F14" s="153">
        <v>3</v>
      </c>
      <c r="G14" s="164">
        <v>16</v>
      </c>
      <c r="H14" s="153">
        <v>5</v>
      </c>
      <c r="I14" s="149"/>
      <c r="J14" s="150"/>
      <c r="K14" s="74"/>
      <c r="L14" s="35"/>
      <c r="M14" s="143"/>
      <c r="N14" s="155"/>
      <c r="O14" s="24">
        <f>SUM(E14+G14+I14+K14+M14)</f>
        <v>17</v>
      </c>
      <c r="P14" s="25">
        <f>SUM(F14+H14+J14+L14+N14)</f>
        <v>8</v>
      </c>
      <c r="Q14" s="26">
        <f>SUM(E14,G14,I14,K14,M14)-T14</f>
        <v>17</v>
      </c>
      <c r="R14" s="27">
        <f>SUM(F14,H14,J14,L14,N14)-S14</f>
        <v>8</v>
      </c>
      <c r="S14" s="28">
        <f t="shared" si="0"/>
        <v>0</v>
      </c>
      <c r="T14" s="28">
        <f t="shared" si="1"/>
        <v>0</v>
      </c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</row>
    <row r="15" spans="1:22" s="49" customFormat="1" ht="14.25">
      <c r="A15" s="82">
        <v>12</v>
      </c>
      <c r="B15" s="264" t="s">
        <v>55</v>
      </c>
      <c r="C15" s="224" t="s">
        <v>47</v>
      </c>
      <c r="D15" s="283"/>
      <c r="E15" s="164">
        <v>12</v>
      </c>
      <c r="F15" s="153">
        <v>5</v>
      </c>
      <c r="G15" s="164">
        <v>2</v>
      </c>
      <c r="H15" s="150">
        <v>4</v>
      </c>
      <c r="I15" s="149"/>
      <c r="J15" s="150"/>
      <c r="K15" s="149"/>
      <c r="L15" s="81"/>
      <c r="M15" s="74"/>
      <c r="N15" s="83"/>
      <c r="O15" s="24">
        <f>SUM(E15+G15+I15+K15+M15)</f>
        <v>14</v>
      </c>
      <c r="P15" s="25">
        <f>SUM(F15+H15+J15+L15+N15)</f>
        <v>9</v>
      </c>
      <c r="Q15" s="26">
        <f>SUM(E15,G15,I15,K15,M15)-T15</f>
        <v>14</v>
      </c>
      <c r="R15" s="27">
        <f>SUM(F15,H15,J15,L15,N15)-S15</f>
        <v>9</v>
      </c>
      <c r="S15" s="28">
        <f t="shared" si="0"/>
        <v>0</v>
      </c>
      <c r="T15" s="28">
        <f t="shared" si="1"/>
        <v>0</v>
      </c>
      <c r="U15" s="30"/>
      <c r="V15" s="30"/>
    </row>
    <row r="16" spans="1:20" s="49" customFormat="1" ht="14.25">
      <c r="A16" s="18">
        <v>13</v>
      </c>
      <c r="B16" s="264" t="s">
        <v>64</v>
      </c>
      <c r="C16" s="224" t="s">
        <v>65</v>
      </c>
      <c r="D16" s="283"/>
      <c r="E16" s="164">
        <v>2</v>
      </c>
      <c r="F16" s="153">
        <v>4</v>
      </c>
      <c r="G16" s="161">
        <v>11</v>
      </c>
      <c r="H16" s="150">
        <v>5</v>
      </c>
      <c r="I16" s="74"/>
      <c r="J16" s="150"/>
      <c r="K16" s="149"/>
      <c r="L16" s="81"/>
      <c r="M16" s="143"/>
      <c r="N16" s="155"/>
      <c r="O16" s="24">
        <f>SUM(E16+G16+I16+K16+M16)</f>
        <v>13</v>
      </c>
      <c r="P16" s="25">
        <f>SUM(F16+H16+J16+L16+N16)</f>
        <v>9</v>
      </c>
      <c r="Q16" s="26">
        <f>SUM(E16,G16,I16,K16,M16)-T16</f>
        <v>13</v>
      </c>
      <c r="R16" s="27">
        <f>SUM(F16,H16,J16,L16,N16)-S16</f>
        <v>9</v>
      </c>
      <c r="S16" s="28">
        <f t="shared" si="0"/>
        <v>0</v>
      </c>
      <c r="T16" s="28">
        <f t="shared" si="1"/>
        <v>0</v>
      </c>
    </row>
    <row r="17" spans="1:22" s="49" customFormat="1" ht="14.25">
      <c r="A17" s="82">
        <v>14</v>
      </c>
      <c r="B17" s="264" t="s">
        <v>59</v>
      </c>
      <c r="C17" s="224" t="s">
        <v>39</v>
      </c>
      <c r="D17" s="283"/>
      <c r="E17" s="164">
        <v>7</v>
      </c>
      <c r="F17" s="153">
        <v>4</v>
      </c>
      <c r="G17" s="164">
        <v>6</v>
      </c>
      <c r="H17" s="150">
        <v>4</v>
      </c>
      <c r="I17" s="149"/>
      <c r="J17" s="150"/>
      <c r="K17" s="149"/>
      <c r="L17" s="81"/>
      <c r="M17" s="74"/>
      <c r="N17" s="150"/>
      <c r="O17" s="24">
        <f>SUM(E17+G17+I17+K17+M17)</f>
        <v>13</v>
      </c>
      <c r="P17" s="25">
        <f>SUM(F17+H17+J17+L17+N17)</f>
        <v>8</v>
      </c>
      <c r="Q17" s="26">
        <f>SUM(E17,G17,I17,K17,M17)-T17</f>
        <v>13</v>
      </c>
      <c r="R17" s="27">
        <f>SUM(F17,H17,J17,L17,N17)-S17</f>
        <v>8</v>
      </c>
      <c r="S17" s="28">
        <f t="shared" si="0"/>
        <v>0</v>
      </c>
      <c r="T17" s="28">
        <f t="shared" si="1"/>
        <v>0</v>
      </c>
      <c r="U17" s="30"/>
      <c r="V17" s="30"/>
    </row>
    <row r="18" spans="1:22" s="49" customFormat="1" ht="14.25">
      <c r="A18" s="18">
        <v>15</v>
      </c>
      <c r="B18" s="264" t="s">
        <v>53</v>
      </c>
      <c r="C18" s="224" t="s">
        <v>54</v>
      </c>
      <c r="D18" s="283"/>
      <c r="E18" s="164">
        <v>13</v>
      </c>
      <c r="F18" s="153">
        <v>5</v>
      </c>
      <c r="G18" s="161"/>
      <c r="H18" s="150"/>
      <c r="I18" s="74"/>
      <c r="J18" s="150"/>
      <c r="K18" s="149"/>
      <c r="L18" s="81"/>
      <c r="M18" s="147"/>
      <c r="N18" s="144"/>
      <c r="O18" s="24">
        <f>SUM(E18+G18+I18+K18+M18)</f>
        <v>13</v>
      </c>
      <c r="P18" s="25">
        <f>SUM(F18+H18+J18+L18+N18)</f>
        <v>5</v>
      </c>
      <c r="Q18" s="26">
        <f>SUM(E18,G18,I18,K18,M18)-T18</f>
        <v>13</v>
      </c>
      <c r="R18" s="27">
        <f>SUM(F18,H18,J18,L18,N18)-S18</f>
        <v>5</v>
      </c>
      <c r="S18" s="28">
        <f t="shared" si="0"/>
        <v>0</v>
      </c>
      <c r="T18" s="28">
        <f t="shared" si="1"/>
        <v>0</v>
      </c>
      <c r="U18" s="30"/>
      <c r="V18" s="30"/>
    </row>
    <row r="19" spans="1:88" s="49" customFormat="1" ht="14.25">
      <c r="A19" s="82">
        <v>16</v>
      </c>
      <c r="B19" s="264" t="s">
        <v>288</v>
      </c>
      <c r="C19" s="224" t="s">
        <v>39</v>
      </c>
      <c r="D19" s="283" t="s">
        <v>287</v>
      </c>
      <c r="E19" s="164">
        <v>11</v>
      </c>
      <c r="F19" s="153">
        <v>4</v>
      </c>
      <c r="G19" s="164">
        <v>1</v>
      </c>
      <c r="H19" s="150">
        <v>4</v>
      </c>
      <c r="I19" s="74"/>
      <c r="J19" s="150"/>
      <c r="K19" s="149"/>
      <c r="L19" s="81"/>
      <c r="M19" s="149"/>
      <c r="N19" s="153"/>
      <c r="O19" s="24">
        <f>SUM(E19+G19+I19+K19+M19)</f>
        <v>12</v>
      </c>
      <c r="P19" s="25">
        <f>SUM(F19+H19+J19+L19+N19)</f>
        <v>8</v>
      </c>
      <c r="Q19" s="26">
        <f>SUM(E19,G19,I19,K19,M19)-T19</f>
        <v>12</v>
      </c>
      <c r="R19" s="27">
        <f>SUM(F19,H19,J19,L19,N19)-S19</f>
        <v>8</v>
      </c>
      <c r="S19" s="28">
        <f t="shared" si="0"/>
        <v>0</v>
      </c>
      <c r="T19" s="28">
        <f t="shared" si="1"/>
        <v>0</v>
      </c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</row>
    <row r="20" spans="1:22" s="49" customFormat="1" ht="14.25">
      <c r="A20" s="18">
        <v>17</v>
      </c>
      <c r="B20" s="264" t="s">
        <v>60</v>
      </c>
      <c r="C20" s="224" t="s">
        <v>39</v>
      </c>
      <c r="D20" s="283"/>
      <c r="E20" s="164">
        <v>6</v>
      </c>
      <c r="F20" s="153">
        <v>4</v>
      </c>
      <c r="G20" s="161">
        <v>5</v>
      </c>
      <c r="H20" s="150">
        <v>4</v>
      </c>
      <c r="I20" s="149"/>
      <c r="J20" s="150"/>
      <c r="K20" s="149"/>
      <c r="L20" s="81"/>
      <c r="M20" s="74"/>
      <c r="N20" s="154"/>
      <c r="O20" s="24">
        <f>SUM(E20+G20+I20+K20+M20)</f>
        <v>11</v>
      </c>
      <c r="P20" s="25">
        <f>SUM(F20+H20+J20+L20+N20)</f>
        <v>8</v>
      </c>
      <c r="Q20" s="26">
        <f>SUM(E20,G20,I20,K20,M20)-T20</f>
        <v>11</v>
      </c>
      <c r="R20" s="27">
        <f>SUM(F20,H20,J20,L20,N20)-S20</f>
        <v>8</v>
      </c>
      <c r="S20" s="28">
        <f t="shared" si="0"/>
        <v>0</v>
      </c>
      <c r="T20" s="28">
        <f t="shared" si="1"/>
        <v>0</v>
      </c>
      <c r="U20" s="30"/>
      <c r="V20" s="30"/>
    </row>
    <row r="21" spans="1:88" s="49" customFormat="1" ht="14.25">
      <c r="A21" s="82">
        <v>18</v>
      </c>
      <c r="B21" s="264" t="s">
        <v>282</v>
      </c>
      <c r="C21" s="224" t="s">
        <v>283</v>
      </c>
      <c r="D21" s="283"/>
      <c r="E21" s="161"/>
      <c r="F21" s="152"/>
      <c r="G21" s="161">
        <v>10</v>
      </c>
      <c r="H21" s="85">
        <v>5</v>
      </c>
      <c r="I21" s="149"/>
      <c r="J21" s="150"/>
      <c r="K21" s="74"/>
      <c r="L21" s="81"/>
      <c r="M21" s="149"/>
      <c r="N21" s="153"/>
      <c r="O21" s="24">
        <f>SUM(E21+G21+I21+K21+M21)</f>
        <v>10</v>
      </c>
      <c r="P21" s="25">
        <f>SUM(F21+H21+J21+L21+N21)</f>
        <v>5</v>
      </c>
      <c r="Q21" s="26">
        <f>SUM(E21,G21,I21,K21,M21)-T21</f>
        <v>10</v>
      </c>
      <c r="R21" s="27">
        <f>SUM(F21,H21,J21,L21,N21)-S21</f>
        <v>5</v>
      </c>
      <c r="S21" s="28">
        <f t="shared" si="0"/>
        <v>0</v>
      </c>
      <c r="T21" s="28">
        <f t="shared" si="1"/>
        <v>0</v>
      </c>
      <c r="U21" s="30"/>
      <c r="V21" s="30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</row>
    <row r="22" spans="1:88" s="49" customFormat="1" ht="14.25">
      <c r="A22" s="18">
        <v>19</v>
      </c>
      <c r="B22" s="264" t="s">
        <v>78</v>
      </c>
      <c r="C22" s="224" t="s">
        <v>37</v>
      </c>
      <c r="D22" s="283"/>
      <c r="E22" s="164">
        <v>1</v>
      </c>
      <c r="F22" s="153">
        <v>3</v>
      </c>
      <c r="G22" s="164">
        <v>7</v>
      </c>
      <c r="H22" s="150">
        <v>4</v>
      </c>
      <c r="I22" s="74"/>
      <c r="J22" s="150"/>
      <c r="K22" s="149"/>
      <c r="L22" s="81"/>
      <c r="M22" s="74"/>
      <c r="N22" s="83"/>
      <c r="O22" s="24">
        <f>SUM(E22+G22+I22+K22+M22)</f>
        <v>8</v>
      </c>
      <c r="P22" s="25">
        <f>SUM(F22+H22+J22+L22+N22)</f>
        <v>7</v>
      </c>
      <c r="Q22" s="26">
        <f>SUM(E22,G22,I22,K22,M22)-T22</f>
        <v>8</v>
      </c>
      <c r="R22" s="27">
        <f>SUM(F22,H22,J22,L22,N22)-S22</f>
        <v>7</v>
      </c>
      <c r="S22" s="28">
        <f t="shared" si="0"/>
        <v>0</v>
      </c>
      <c r="T22" s="28">
        <f t="shared" si="1"/>
        <v>0</v>
      </c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</row>
    <row r="23" spans="1:88" s="49" customFormat="1" ht="14.25">
      <c r="A23" s="82">
        <v>20</v>
      </c>
      <c r="B23" s="264" t="s">
        <v>62</v>
      </c>
      <c r="C23" s="224" t="s">
        <v>41</v>
      </c>
      <c r="D23" s="283"/>
      <c r="E23" s="164">
        <v>4</v>
      </c>
      <c r="F23" s="153">
        <v>4</v>
      </c>
      <c r="G23" s="164"/>
      <c r="H23" s="150"/>
      <c r="I23" s="149"/>
      <c r="J23" s="150"/>
      <c r="K23" s="149"/>
      <c r="L23" s="81"/>
      <c r="M23" s="143"/>
      <c r="N23" s="145"/>
      <c r="O23" s="24">
        <f>SUM(E23+G23+I23+K23+M23)</f>
        <v>4</v>
      </c>
      <c r="P23" s="25">
        <f>SUM(F23+H23+J23+L23+N23)</f>
        <v>4</v>
      </c>
      <c r="Q23" s="26">
        <f>SUM(E23,G23,I23,K23,M23)-T23</f>
        <v>4</v>
      </c>
      <c r="R23" s="27">
        <f>SUM(F23,H23,J23,L23,N23)-S23</f>
        <v>4</v>
      </c>
      <c r="S23" s="28">
        <f t="shared" si="0"/>
        <v>0</v>
      </c>
      <c r="T23" s="28">
        <f t="shared" si="1"/>
        <v>0</v>
      </c>
      <c r="U23" s="29"/>
      <c r="V23" s="30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</row>
    <row r="24" spans="1:20" s="49" customFormat="1" ht="14.25">
      <c r="A24" s="18">
        <v>21</v>
      </c>
      <c r="B24" s="265" t="s">
        <v>63</v>
      </c>
      <c r="C24" s="225" t="s">
        <v>47</v>
      </c>
      <c r="D24" s="283"/>
      <c r="E24" s="164">
        <v>3</v>
      </c>
      <c r="F24" s="153">
        <v>4</v>
      </c>
      <c r="G24" s="183"/>
      <c r="H24" s="153"/>
      <c r="I24" s="74"/>
      <c r="J24" s="150"/>
      <c r="K24" s="149"/>
      <c r="L24" s="81"/>
      <c r="M24" s="74"/>
      <c r="N24" s="83"/>
      <c r="O24" s="24">
        <f>SUM(E24+G24+I24+K24+M24)</f>
        <v>3</v>
      </c>
      <c r="P24" s="25">
        <f>SUM(F24+H24+J24+L24+N24)</f>
        <v>4</v>
      </c>
      <c r="Q24" s="26">
        <f>SUM(E24,G24,I24,K24,M24)-T24</f>
        <v>3</v>
      </c>
      <c r="R24" s="27">
        <f>SUM(F24,H24,J24,L24,N24)-S24</f>
        <v>4</v>
      </c>
      <c r="S24" s="28">
        <f t="shared" si="0"/>
        <v>0</v>
      </c>
      <c r="T24" s="28">
        <f t="shared" si="1"/>
        <v>0</v>
      </c>
    </row>
    <row r="25" spans="1:88" s="49" customFormat="1" ht="14.25">
      <c r="A25" s="82">
        <v>22</v>
      </c>
      <c r="B25" s="264" t="s">
        <v>275</v>
      </c>
      <c r="C25" s="224" t="s">
        <v>39</v>
      </c>
      <c r="D25" s="283"/>
      <c r="E25" s="164"/>
      <c r="F25" s="182"/>
      <c r="G25" s="161">
        <v>3</v>
      </c>
      <c r="H25" s="151">
        <v>4</v>
      </c>
      <c r="I25" s="149"/>
      <c r="J25" s="150"/>
      <c r="K25" s="149"/>
      <c r="L25" s="81"/>
      <c r="M25" s="147"/>
      <c r="N25" s="144"/>
      <c r="O25" s="24">
        <f>SUM(E25+G25+I25+K25+M25)</f>
        <v>3</v>
      </c>
      <c r="P25" s="25">
        <f>SUM(F25+H25+J25+L25+N25)</f>
        <v>4</v>
      </c>
      <c r="Q25" s="26">
        <f>SUM(E25,G25,I25,K25,M25)-T25</f>
        <v>3</v>
      </c>
      <c r="R25" s="27">
        <f>SUM(F25,H25,J25,L25,N25)-S25</f>
        <v>4</v>
      </c>
      <c r="S25" s="28">
        <f t="shared" si="0"/>
        <v>0</v>
      </c>
      <c r="T25" s="28">
        <f t="shared" si="1"/>
        <v>0</v>
      </c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</row>
    <row r="26" spans="1:88" s="49" customFormat="1" ht="14.25">
      <c r="A26" s="18">
        <v>23</v>
      </c>
      <c r="B26" s="264" t="s">
        <v>66</v>
      </c>
      <c r="C26" s="224" t="s">
        <v>41</v>
      </c>
      <c r="D26" s="283"/>
      <c r="E26" s="164">
        <v>1</v>
      </c>
      <c r="F26" s="153">
        <v>3.5</v>
      </c>
      <c r="G26" s="164">
        <v>1</v>
      </c>
      <c r="H26" s="150">
        <v>4</v>
      </c>
      <c r="I26" s="74"/>
      <c r="J26" s="150"/>
      <c r="K26" s="74"/>
      <c r="L26" s="81"/>
      <c r="M26" s="74"/>
      <c r="N26" s="85"/>
      <c r="O26" s="24">
        <f>SUM(E26+G26+I26+K26+M26)</f>
        <v>2</v>
      </c>
      <c r="P26" s="25">
        <f>SUM(F26+H26+J26+L26+N26)</f>
        <v>7.5</v>
      </c>
      <c r="Q26" s="26">
        <f>SUM(E26,G26,I26,K26,M26)-T26</f>
        <v>2</v>
      </c>
      <c r="R26" s="27">
        <f>SUM(F26,H26,J26,L26,N26)-S26</f>
        <v>7.5</v>
      </c>
      <c r="S26" s="28">
        <f t="shared" si="0"/>
        <v>0</v>
      </c>
      <c r="T26" s="28">
        <f t="shared" si="1"/>
        <v>0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</row>
    <row r="27" spans="1:88" s="49" customFormat="1" ht="14.25">
      <c r="A27" s="82">
        <v>24</v>
      </c>
      <c r="B27" s="264" t="s">
        <v>80</v>
      </c>
      <c r="C27" s="224" t="s">
        <v>37</v>
      </c>
      <c r="D27" s="283"/>
      <c r="E27" s="164">
        <v>1</v>
      </c>
      <c r="F27" s="153">
        <v>3</v>
      </c>
      <c r="G27" s="161">
        <v>1</v>
      </c>
      <c r="H27" s="151">
        <v>4</v>
      </c>
      <c r="I27" s="149"/>
      <c r="J27" s="150"/>
      <c r="K27" s="149"/>
      <c r="L27" s="81"/>
      <c r="M27" s="147"/>
      <c r="N27" s="144"/>
      <c r="O27" s="24">
        <f>SUM(E27+G27+I27+K27+M27)</f>
        <v>2</v>
      </c>
      <c r="P27" s="25">
        <f>SUM(F27+H27+J27+L27+N27)</f>
        <v>7</v>
      </c>
      <c r="Q27" s="26">
        <f>SUM(E27,G27,I27,K27,M27)-T27</f>
        <v>2</v>
      </c>
      <c r="R27" s="27">
        <f>SUM(F27,H27,J27,L27,N27)-S27</f>
        <v>7</v>
      </c>
      <c r="S27" s="28">
        <f t="shared" si="0"/>
        <v>0</v>
      </c>
      <c r="T27" s="28">
        <f t="shared" si="1"/>
        <v>0</v>
      </c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</row>
    <row r="28" spans="1:88" s="49" customFormat="1" ht="14.25">
      <c r="A28" s="18">
        <v>25</v>
      </c>
      <c r="B28" s="264" t="s">
        <v>79</v>
      </c>
      <c r="C28" s="224" t="s">
        <v>262</v>
      </c>
      <c r="D28" s="283"/>
      <c r="E28" s="164">
        <v>1</v>
      </c>
      <c r="F28" s="153">
        <v>3</v>
      </c>
      <c r="G28" s="164">
        <v>1</v>
      </c>
      <c r="H28" s="150">
        <v>4</v>
      </c>
      <c r="I28" s="149"/>
      <c r="J28" s="150"/>
      <c r="K28" s="149"/>
      <c r="L28" s="81"/>
      <c r="M28" s="147"/>
      <c r="N28" s="144"/>
      <c r="O28" s="24">
        <f>SUM(E28+G28+I28+K28+M28)</f>
        <v>2</v>
      </c>
      <c r="P28" s="25">
        <f>SUM(F28+H28+J28+L28+N28)</f>
        <v>7</v>
      </c>
      <c r="Q28" s="26">
        <f>SUM(E28,G28,I28,K28,M28)-T28</f>
        <v>2</v>
      </c>
      <c r="R28" s="27">
        <f>SUM(F28,H28,J28,L28,N28)-S28</f>
        <v>7</v>
      </c>
      <c r="S28" s="28">
        <f t="shared" si="0"/>
        <v>0</v>
      </c>
      <c r="T28" s="28">
        <f t="shared" si="1"/>
        <v>0</v>
      </c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</row>
    <row r="29" spans="1:20" s="49" customFormat="1" ht="14.25">
      <c r="A29" s="82">
        <v>26</v>
      </c>
      <c r="B29" s="264" t="s">
        <v>73</v>
      </c>
      <c r="C29" s="224" t="s">
        <v>30</v>
      </c>
      <c r="D29" s="283"/>
      <c r="E29" s="164">
        <v>1</v>
      </c>
      <c r="F29" s="153">
        <v>3</v>
      </c>
      <c r="G29" s="161">
        <v>1</v>
      </c>
      <c r="H29" s="85">
        <v>3</v>
      </c>
      <c r="I29" s="74"/>
      <c r="J29" s="150"/>
      <c r="K29" s="149"/>
      <c r="L29" s="81"/>
      <c r="M29" s="143"/>
      <c r="N29" s="144"/>
      <c r="O29" s="24">
        <f>SUM(E29+G29+I29+K29+M29)</f>
        <v>2</v>
      </c>
      <c r="P29" s="25">
        <f>SUM(F29+H29+J29+L29+N29)</f>
        <v>6</v>
      </c>
      <c r="Q29" s="26">
        <f>SUM(E29,G29,I29,K29,M29)-T29</f>
        <v>2</v>
      </c>
      <c r="R29" s="27">
        <f>SUM(F29,H29,J29,L29,N29)-S29</f>
        <v>6</v>
      </c>
      <c r="S29" s="28">
        <f t="shared" si="0"/>
        <v>0</v>
      </c>
      <c r="T29" s="28">
        <f t="shared" si="1"/>
        <v>0</v>
      </c>
    </row>
    <row r="30" spans="1:20" s="49" customFormat="1" ht="14.25">
      <c r="A30" s="18">
        <v>27</v>
      </c>
      <c r="B30" s="264" t="s">
        <v>77</v>
      </c>
      <c r="C30" s="224" t="s">
        <v>43</v>
      </c>
      <c r="D30" s="283"/>
      <c r="E30" s="164">
        <v>1</v>
      </c>
      <c r="F30" s="153">
        <v>3</v>
      </c>
      <c r="G30" s="161">
        <v>1</v>
      </c>
      <c r="H30" s="150">
        <v>3</v>
      </c>
      <c r="I30" s="74"/>
      <c r="J30" s="150"/>
      <c r="K30" s="149"/>
      <c r="L30" s="81"/>
      <c r="M30" s="149"/>
      <c r="N30" s="150"/>
      <c r="O30" s="24">
        <f>SUM(E30+G30+I30+K30+M30)</f>
        <v>2</v>
      </c>
      <c r="P30" s="25">
        <f>SUM(F30+H30+J30+L30+N30)</f>
        <v>6</v>
      </c>
      <c r="Q30" s="26">
        <f>SUM(E30,G30,I30,K30,M30)-T30</f>
        <v>2</v>
      </c>
      <c r="R30" s="27">
        <f>SUM(F30,H30,J30,L30,N30)-S30</f>
        <v>6</v>
      </c>
      <c r="S30" s="28">
        <f t="shared" si="0"/>
        <v>0</v>
      </c>
      <c r="T30" s="28">
        <f t="shared" si="1"/>
        <v>0</v>
      </c>
    </row>
    <row r="31" spans="1:22" s="49" customFormat="1" ht="14.25">
      <c r="A31" s="82">
        <v>28</v>
      </c>
      <c r="B31" s="264" t="s">
        <v>289</v>
      </c>
      <c r="C31" s="224" t="s">
        <v>81</v>
      </c>
      <c r="D31" s="283" t="s">
        <v>287</v>
      </c>
      <c r="E31" s="164">
        <v>1</v>
      </c>
      <c r="F31" s="153">
        <v>3</v>
      </c>
      <c r="G31" s="161">
        <v>1</v>
      </c>
      <c r="H31" s="153">
        <v>3</v>
      </c>
      <c r="I31" s="74"/>
      <c r="J31" s="153"/>
      <c r="K31" s="74"/>
      <c r="L31" s="139"/>
      <c r="M31" s="143"/>
      <c r="N31" s="148"/>
      <c r="O31" s="24">
        <f>SUM(E31+G31+I31+K31+M31)</f>
        <v>2</v>
      </c>
      <c r="P31" s="25">
        <f>SUM(F31+H31+J31+L31+N31)</f>
        <v>6</v>
      </c>
      <c r="Q31" s="26">
        <f>SUM(E31,G31,I31,K31,M31)-T31</f>
        <v>2</v>
      </c>
      <c r="R31" s="27">
        <f>SUM(F31,H31,J31,L31,N31)-S31</f>
        <v>6</v>
      </c>
      <c r="S31" s="28">
        <f t="shared" si="0"/>
        <v>0</v>
      </c>
      <c r="T31" s="28">
        <f t="shared" si="1"/>
        <v>0</v>
      </c>
      <c r="U31" s="30"/>
      <c r="V31" s="30"/>
    </row>
    <row r="32" spans="1:22" s="28" customFormat="1" ht="14.25">
      <c r="A32" s="18">
        <v>29</v>
      </c>
      <c r="B32" s="264" t="s">
        <v>90</v>
      </c>
      <c r="C32" s="224" t="s">
        <v>75</v>
      </c>
      <c r="D32" s="283"/>
      <c r="E32" s="164">
        <v>1</v>
      </c>
      <c r="F32" s="153">
        <v>2</v>
      </c>
      <c r="G32" s="164">
        <v>1</v>
      </c>
      <c r="H32" s="153">
        <v>2</v>
      </c>
      <c r="I32" s="149"/>
      <c r="J32" s="153"/>
      <c r="K32" s="149"/>
      <c r="L32" s="81"/>
      <c r="M32" s="149"/>
      <c r="N32" s="150"/>
      <c r="O32" s="24">
        <f>SUM(E32+G32+I32+K32+M32)</f>
        <v>2</v>
      </c>
      <c r="P32" s="25">
        <f>SUM(F32+H32+J32+L32+N32)</f>
        <v>4</v>
      </c>
      <c r="Q32" s="26">
        <f>SUM(E32,G32,I32,K32,M32)-T32</f>
        <v>2</v>
      </c>
      <c r="R32" s="27">
        <f>SUM(F32,H32,J32,L32,N32)-S32</f>
        <v>4</v>
      </c>
      <c r="S32" s="28">
        <f t="shared" si="0"/>
        <v>0</v>
      </c>
      <c r="T32" s="28">
        <f t="shared" si="1"/>
        <v>0</v>
      </c>
      <c r="U32" s="30"/>
      <c r="V32" s="30"/>
    </row>
    <row r="33" spans="1:88" s="28" customFormat="1" ht="14.25">
      <c r="A33" s="82">
        <v>30</v>
      </c>
      <c r="B33" s="264" t="s">
        <v>260</v>
      </c>
      <c r="C33" s="224" t="s">
        <v>30</v>
      </c>
      <c r="D33" s="283"/>
      <c r="E33" s="164"/>
      <c r="F33" s="153"/>
      <c r="G33" s="164">
        <v>1</v>
      </c>
      <c r="H33" s="150">
        <v>4</v>
      </c>
      <c r="I33" s="149"/>
      <c r="J33" s="150"/>
      <c r="K33" s="74"/>
      <c r="L33" s="81"/>
      <c r="M33" s="149"/>
      <c r="N33" s="150"/>
      <c r="O33" s="24">
        <f>SUM(E33+G33+I33+K33+M33)</f>
        <v>1</v>
      </c>
      <c r="P33" s="25">
        <f>SUM(F33+H33+J33+L33+N33)</f>
        <v>4</v>
      </c>
      <c r="Q33" s="26">
        <f>SUM(E33,G33,I33,K33,M33)-T33</f>
        <v>1</v>
      </c>
      <c r="R33" s="27">
        <f>SUM(F33,H33,J33,L33,N33)-S33</f>
        <v>4</v>
      </c>
      <c r="S33" s="28">
        <f t="shared" si="0"/>
        <v>0</v>
      </c>
      <c r="T33" s="28">
        <f t="shared" si="1"/>
        <v>0</v>
      </c>
      <c r="U33" s="30"/>
      <c r="V33" s="30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</row>
    <row r="34" spans="1:88" s="30" customFormat="1" ht="14.25">
      <c r="A34" s="18">
        <v>31</v>
      </c>
      <c r="B34" s="264" t="s">
        <v>290</v>
      </c>
      <c r="C34" s="224" t="s">
        <v>261</v>
      </c>
      <c r="D34" s="283" t="s">
        <v>287</v>
      </c>
      <c r="E34" s="164"/>
      <c r="F34" s="153"/>
      <c r="G34" s="164">
        <v>1</v>
      </c>
      <c r="H34" s="150">
        <v>4</v>
      </c>
      <c r="I34" s="149"/>
      <c r="J34" s="150"/>
      <c r="K34" s="149"/>
      <c r="L34" s="81"/>
      <c r="M34" s="149"/>
      <c r="N34" s="150"/>
      <c r="O34" s="24">
        <f>SUM(E34+G34+I34+K34+M34)</f>
        <v>1</v>
      </c>
      <c r="P34" s="25">
        <f>SUM(F34+H34+J34+L34+N34)</f>
        <v>4</v>
      </c>
      <c r="Q34" s="26">
        <f>SUM(E34,G34,I34,K34,M34)-T34</f>
        <v>1</v>
      </c>
      <c r="R34" s="27">
        <f>SUM(F34,H34,J34,L34,N34)-S34</f>
        <v>4</v>
      </c>
      <c r="S34" s="28">
        <f t="shared" si="0"/>
        <v>0</v>
      </c>
      <c r="T34" s="28">
        <f t="shared" si="1"/>
        <v>0</v>
      </c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</row>
    <row r="35" spans="1:22" s="28" customFormat="1" ht="14.25">
      <c r="A35" s="82">
        <v>32</v>
      </c>
      <c r="B35" s="264" t="s">
        <v>278</v>
      </c>
      <c r="C35" s="224" t="s">
        <v>39</v>
      </c>
      <c r="D35" s="283"/>
      <c r="E35" s="164"/>
      <c r="F35" s="153"/>
      <c r="G35" s="161">
        <v>1</v>
      </c>
      <c r="H35" s="75">
        <v>4</v>
      </c>
      <c r="I35" s="149"/>
      <c r="J35" s="150"/>
      <c r="K35" s="149"/>
      <c r="L35" s="81"/>
      <c r="M35" s="149"/>
      <c r="N35" s="153"/>
      <c r="O35" s="24">
        <f>SUM(E35+G35+I35+K35+M35)</f>
        <v>1</v>
      </c>
      <c r="P35" s="25">
        <f>SUM(F35+H35+J35+L35+N35)</f>
        <v>4</v>
      </c>
      <c r="Q35" s="26">
        <f>SUM(E35,G35,I35,K35,M35)-T35</f>
        <v>1</v>
      </c>
      <c r="R35" s="27">
        <f>SUM(F35,H35,J35,L35,N35)-S35</f>
        <v>4</v>
      </c>
      <c r="S35" s="28">
        <f t="shared" si="0"/>
        <v>0</v>
      </c>
      <c r="T35" s="28">
        <f t="shared" si="1"/>
        <v>0</v>
      </c>
      <c r="U35" s="30"/>
      <c r="V35" s="30"/>
    </row>
    <row r="36" spans="1:88" s="49" customFormat="1" ht="14.25">
      <c r="A36" s="18">
        <v>33</v>
      </c>
      <c r="B36" s="264" t="s">
        <v>280</v>
      </c>
      <c r="C36" s="224" t="s">
        <v>30</v>
      </c>
      <c r="D36" s="283"/>
      <c r="E36" s="161"/>
      <c r="F36" s="153"/>
      <c r="G36" s="161">
        <v>1</v>
      </c>
      <c r="H36" s="153">
        <v>4</v>
      </c>
      <c r="I36" s="74"/>
      <c r="J36" s="150"/>
      <c r="K36" s="149"/>
      <c r="L36" s="35"/>
      <c r="M36" s="149"/>
      <c r="N36" s="153"/>
      <c r="O36" s="24">
        <f>SUM(E36+G36+I36+K36+M36)</f>
        <v>1</v>
      </c>
      <c r="P36" s="25">
        <f>SUM(F36+H36+J36+L36+N36)</f>
        <v>4</v>
      </c>
      <c r="Q36" s="26">
        <f>SUM(E36,G36,I36,K36,M36)-T36</f>
        <v>1</v>
      </c>
      <c r="R36" s="27">
        <f>SUM(F36,H36,J36,L36,N36)-S36</f>
        <v>4</v>
      </c>
      <c r="S36" s="28">
        <f aca="true" t="shared" si="2" ref="S36:S67">IF(COUNT(N36,L36,J36,H36,F36)=5,MIN(N36,L36,J36,H36,F36),0)</f>
        <v>0</v>
      </c>
      <c r="T36" s="28">
        <f aca="true" t="shared" si="3" ref="T36:T67">IF(COUNT(E36,G36,I36,K36,M36)=5,MIN(E36,G36,I36,K36,M36),0)</f>
        <v>0</v>
      </c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</row>
    <row r="37" spans="1:88" s="28" customFormat="1" ht="14.25">
      <c r="A37" s="82">
        <v>34</v>
      </c>
      <c r="B37" s="264" t="s">
        <v>68</v>
      </c>
      <c r="C37" s="224" t="s">
        <v>41</v>
      </c>
      <c r="D37" s="283"/>
      <c r="E37" s="164">
        <v>1</v>
      </c>
      <c r="F37" s="153">
        <v>3.5</v>
      </c>
      <c r="G37" s="164"/>
      <c r="H37" s="153"/>
      <c r="I37" s="74"/>
      <c r="J37" s="150"/>
      <c r="K37" s="149"/>
      <c r="L37" s="81"/>
      <c r="M37" s="74"/>
      <c r="N37" s="83"/>
      <c r="O37" s="24">
        <f>SUM(E37+G37+I37+K37+M37)</f>
        <v>1</v>
      </c>
      <c r="P37" s="25">
        <f>SUM(F37+H37+J37+L37+N37)</f>
        <v>3.5</v>
      </c>
      <c r="Q37" s="26">
        <f>SUM(E37,G37,I37,K37,M37)-T37</f>
        <v>1</v>
      </c>
      <c r="R37" s="27">
        <f>SUM(F37,H37,J37,L37,N37)-S37</f>
        <v>3.5</v>
      </c>
      <c r="S37" s="28">
        <f t="shared" si="2"/>
        <v>0</v>
      </c>
      <c r="T37" s="28">
        <f t="shared" si="3"/>
        <v>0</v>
      </c>
      <c r="U37" s="30"/>
      <c r="V37" s="30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</row>
    <row r="38" spans="1:88" s="28" customFormat="1" ht="14.25">
      <c r="A38" s="18">
        <v>35</v>
      </c>
      <c r="B38" s="264" t="s">
        <v>67</v>
      </c>
      <c r="C38" s="224" t="s">
        <v>41</v>
      </c>
      <c r="D38" s="283"/>
      <c r="E38" s="164">
        <v>1</v>
      </c>
      <c r="F38" s="153">
        <v>3.5</v>
      </c>
      <c r="G38" s="164"/>
      <c r="H38" s="153"/>
      <c r="I38" s="149"/>
      <c r="J38" s="150"/>
      <c r="K38" s="74"/>
      <c r="L38" s="81"/>
      <c r="M38" s="149"/>
      <c r="N38" s="150"/>
      <c r="O38" s="24">
        <f>SUM(E38+G38+I38+K38+M38)</f>
        <v>1</v>
      </c>
      <c r="P38" s="25">
        <f>SUM(F38+H38+J38+L38+N38)</f>
        <v>3.5</v>
      </c>
      <c r="Q38" s="26">
        <f>SUM(E38,G38,I38,K38,M38)-T38</f>
        <v>1</v>
      </c>
      <c r="R38" s="27">
        <f>SUM(F38,H38,J38,L38,N38)-S38</f>
        <v>3.5</v>
      </c>
      <c r="S38" s="28">
        <f t="shared" si="2"/>
        <v>0</v>
      </c>
      <c r="T38" s="28">
        <f t="shared" si="3"/>
        <v>0</v>
      </c>
      <c r="U38" s="30"/>
      <c r="V38" s="30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</row>
    <row r="39" spans="1:88" s="28" customFormat="1" ht="14.25">
      <c r="A39" s="82">
        <v>36</v>
      </c>
      <c r="B39" s="264" t="s">
        <v>271</v>
      </c>
      <c r="C39" s="224" t="s">
        <v>39</v>
      </c>
      <c r="D39" s="283"/>
      <c r="E39" s="161"/>
      <c r="F39" s="153"/>
      <c r="G39" s="161">
        <v>1</v>
      </c>
      <c r="H39" s="153">
        <v>3.5</v>
      </c>
      <c r="I39" s="74"/>
      <c r="J39" s="150"/>
      <c r="K39" s="149"/>
      <c r="L39" s="81"/>
      <c r="M39" s="74"/>
      <c r="N39" s="83"/>
      <c r="O39" s="24">
        <f>SUM(E39+G39+I39+K39+M39)</f>
        <v>1</v>
      </c>
      <c r="P39" s="25">
        <f>SUM(F39+H39+J39+L39+N39)</f>
        <v>3.5</v>
      </c>
      <c r="Q39" s="26">
        <f>SUM(E39,G39,I39,K39,M39)-T39</f>
        <v>1</v>
      </c>
      <c r="R39" s="27">
        <f>SUM(F39,H39,J39,L39,N39)-S39</f>
        <v>3.5</v>
      </c>
      <c r="S39" s="28">
        <f t="shared" si="2"/>
        <v>0</v>
      </c>
      <c r="T39" s="28">
        <f t="shared" si="3"/>
        <v>0</v>
      </c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</row>
    <row r="40" spans="1:88" s="28" customFormat="1" ht="14.25">
      <c r="A40" s="18">
        <v>37</v>
      </c>
      <c r="B40" s="264" t="s">
        <v>272</v>
      </c>
      <c r="C40" s="224" t="s">
        <v>39</v>
      </c>
      <c r="D40" s="283"/>
      <c r="E40" s="161"/>
      <c r="F40" s="153"/>
      <c r="G40" s="161">
        <v>1</v>
      </c>
      <c r="H40" s="150">
        <v>3.5</v>
      </c>
      <c r="I40" s="74"/>
      <c r="J40" s="150"/>
      <c r="K40" s="149"/>
      <c r="L40" s="81"/>
      <c r="M40" s="74"/>
      <c r="N40" s="150"/>
      <c r="O40" s="24">
        <f>SUM(E40+G40+I40+K40+M40)</f>
        <v>1</v>
      </c>
      <c r="P40" s="25">
        <f>SUM(F40+H40+J40+L40+N40)</f>
        <v>3.5</v>
      </c>
      <c r="Q40" s="26">
        <f>SUM(E40,G40,I40,K40,M40)-T40</f>
        <v>1</v>
      </c>
      <c r="R40" s="27">
        <f>SUM(F40,H40,J40,L40,N40)-S40</f>
        <v>3.5</v>
      </c>
      <c r="S40" s="28">
        <f t="shared" si="2"/>
        <v>0</v>
      </c>
      <c r="T40" s="28">
        <f t="shared" si="3"/>
        <v>0</v>
      </c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</row>
    <row r="41" spans="1:88" s="28" customFormat="1" ht="14.25">
      <c r="A41" s="82">
        <v>38</v>
      </c>
      <c r="B41" s="264" t="s">
        <v>273</v>
      </c>
      <c r="C41" s="224" t="s">
        <v>43</v>
      </c>
      <c r="D41" s="283"/>
      <c r="E41" s="164"/>
      <c r="F41" s="153"/>
      <c r="G41" s="161">
        <v>1</v>
      </c>
      <c r="H41" s="153">
        <v>3.5</v>
      </c>
      <c r="I41" s="149"/>
      <c r="J41" s="150"/>
      <c r="K41" s="74"/>
      <c r="L41" s="35"/>
      <c r="M41" s="74"/>
      <c r="N41" s="83"/>
      <c r="O41" s="24">
        <f>SUM(E41+G41+I41+K41+M41)</f>
        <v>1</v>
      </c>
      <c r="P41" s="25">
        <f>SUM(F41+H41+J41+L41+N41)</f>
        <v>3.5</v>
      </c>
      <c r="Q41" s="26">
        <f>SUM(E41,G41,I41,K41,M41)-T41</f>
        <v>1</v>
      </c>
      <c r="R41" s="27">
        <f>SUM(F41,H41,J41,L41,N41)-S41</f>
        <v>3.5</v>
      </c>
      <c r="S41" s="28">
        <f t="shared" si="2"/>
        <v>0</v>
      </c>
      <c r="T41" s="28">
        <f t="shared" si="3"/>
        <v>0</v>
      </c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</row>
    <row r="42" spans="1:88" s="30" customFormat="1" ht="14.25">
      <c r="A42" s="18">
        <v>39</v>
      </c>
      <c r="B42" s="264" t="s">
        <v>279</v>
      </c>
      <c r="C42" s="224" t="s">
        <v>30</v>
      </c>
      <c r="D42" s="283"/>
      <c r="E42" s="161"/>
      <c r="F42" s="153"/>
      <c r="G42" s="161">
        <v>1</v>
      </c>
      <c r="H42" s="153">
        <v>3.5</v>
      </c>
      <c r="I42" s="74"/>
      <c r="J42" s="150"/>
      <c r="K42" s="149"/>
      <c r="L42" s="81"/>
      <c r="M42" s="149"/>
      <c r="N42" s="153"/>
      <c r="O42" s="24">
        <f>SUM(E42+G42+I42+K42+M42)</f>
        <v>1</v>
      </c>
      <c r="P42" s="25">
        <f>SUM(F42+H42+J42+L42+N42)</f>
        <v>3.5</v>
      </c>
      <c r="Q42" s="26">
        <f>SUM(E42,G42,I42,K42,M42)-T42</f>
        <v>1</v>
      </c>
      <c r="R42" s="27">
        <f>SUM(F42,H42,J42,L42,N42)-S42</f>
        <v>3.5</v>
      </c>
      <c r="S42" s="28">
        <f t="shared" si="2"/>
        <v>0</v>
      </c>
      <c r="T42" s="28">
        <f t="shared" si="3"/>
        <v>0</v>
      </c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</row>
    <row r="43" spans="1:88" s="28" customFormat="1" ht="14.25">
      <c r="A43" s="82">
        <v>40</v>
      </c>
      <c r="B43" s="264" t="s">
        <v>71</v>
      </c>
      <c r="C43" s="224" t="s">
        <v>72</v>
      </c>
      <c r="D43" s="283"/>
      <c r="E43" s="164">
        <v>1</v>
      </c>
      <c r="F43" s="153">
        <v>3</v>
      </c>
      <c r="G43" s="164"/>
      <c r="H43" s="153"/>
      <c r="I43" s="74"/>
      <c r="J43" s="150"/>
      <c r="K43" s="74"/>
      <c r="L43" s="81"/>
      <c r="M43" s="149"/>
      <c r="N43" s="150"/>
      <c r="O43" s="24">
        <f>SUM(E43+G43+I43+K43+M43)</f>
        <v>1</v>
      </c>
      <c r="P43" s="25">
        <f>SUM(F43+H43+J43+L43+N43)</f>
        <v>3</v>
      </c>
      <c r="Q43" s="26">
        <f>SUM(E43,G43,I43,K43,M43)-T43</f>
        <v>1</v>
      </c>
      <c r="R43" s="27">
        <f>SUM(F43,H43,J43,L43,N43)-S43</f>
        <v>3</v>
      </c>
      <c r="S43" s="28">
        <f t="shared" si="2"/>
        <v>0</v>
      </c>
      <c r="T43" s="28">
        <f t="shared" si="3"/>
        <v>0</v>
      </c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</row>
    <row r="44" spans="1:88" s="28" customFormat="1" ht="14.25">
      <c r="A44" s="18">
        <v>41</v>
      </c>
      <c r="B44" s="264" t="s">
        <v>74</v>
      </c>
      <c r="C44" s="224" t="s">
        <v>75</v>
      </c>
      <c r="D44" s="283"/>
      <c r="E44" s="164">
        <v>1</v>
      </c>
      <c r="F44" s="153">
        <v>3</v>
      </c>
      <c r="G44" s="164"/>
      <c r="H44" s="153"/>
      <c r="I44" s="74"/>
      <c r="J44" s="150"/>
      <c r="K44" s="74"/>
      <c r="L44" s="139"/>
      <c r="M44" s="74"/>
      <c r="N44" s="141"/>
      <c r="O44" s="24">
        <f>SUM(E44+G44+I44+K44+M44)</f>
        <v>1</v>
      </c>
      <c r="P44" s="25">
        <f>SUM(F44+H44+J44+L44+N44)</f>
        <v>3</v>
      </c>
      <c r="Q44" s="26">
        <f>SUM(E44,G44,I44,K44,M44)-T44</f>
        <v>1</v>
      </c>
      <c r="R44" s="27">
        <f>SUM(F44,H44,J44,L44,N44)-S44</f>
        <v>3</v>
      </c>
      <c r="S44" s="28">
        <f t="shared" si="2"/>
        <v>0</v>
      </c>
      <c r="T44" s="28">
        <f t="shared" si="3"/>
        <v>0</v>
      </c>
      <c r="U44" s="30"/>
      <c r="V44" s="30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</row>
    <row r="45" spans="1:22" s="28" customFormat="1" ht="14.25">
      <c r="A45" s="82">
        <v>42</v>
      </c>
      <c r="B45" s="264" t="s">
        <v>69</v>
      </c>
      <c r="C45" s="224" t="s">
        <v>70</v>
      </c>
      <c r="D45" s="283"/>
      <c r="E45" s="164">
        <v>1</v>
      </c>
      <c r="F45" s="153">
        <v>3</v>
      </c>
      <c r="G45" s="161"/>
      <c r="H45" s="153"/>
      <c r="I45" s="74"/>
      <c r="J45" s="150"/>
      <c r="K45" s="74"/>
      <c r="L45" s="139"/>
      <c r="M45" s="149"/>
      <c r="N45" s="150"/>
      <c r="O45" s="24">
        <f>SUM(E45+G45+I45+K45+M45)</f>
        <v>1</v>
      </c>
      <c r="P45" s="25">
        <f>SUM(F45+H45+J45+L45+N45)</f>
        <v>3</v>
      </c>
      <c r="Q45" s="26">
        <f>SUM(E45,G45,I45,K45,M45)-T45</f>
        <v>1</v>
      </c>
      <c r="R45" s="27">
        <f>SUM(F45,H45,J45,L45,N45)-S45</f>
        <v>3</v>
      </c>
      <c r="S45" s="28">
        <f t="shared" si="2"/>
        <v>0</v>
      </c>
      <c r="T45" s="28">
        <f t="shared" si="3"/>
        <v>0</v>
      </c>
      <c r="U45" s="30"/>
      <c r="V45" s="30"/>
    </row>
    <row r="46" spans="1:22" s="49" customFormat="1" ht="14.25">
      <c r="A46" s="18">
        <v>43</v>
      </c>
      <c r="B46" s="264" t="s">
        <v>258</v>
      </c>
      <c r="C46" s="224" t="s">
        <v>39</v>
      </c>
      <c r="D46" s="283"/>
      <c r="E46" s="161"/>
      <c r="F46" s="153"/>
      <c r="G46" s="161">
        <v>1</v>
      </c>
      <c r="H46" s="153">
        <v>3</v>
      </c>
      <c r="I46" s="74"/>
      <c r="J46" s="150"/>
      <c r="K46" s="149"/>
      <c r="L46" s="81"/>
      <c r="M46" s="74"/>
      <c r="N46" s="83"/>
      <c r="O46" s="24">
        <f>SUM(E46+G46+I46+K46+M46)</f>
        <v>1</v>
      </c>
      <c r="P46" s="25">
        <f>SUM(F46+H46+J46+L46+N46)</f>
        <v>3</v>
      </c>
      <c r="Q46" s="26">
        <f>SUM(E46,G46,I46,K46,M46)-T46</f>
        <v>1</v>
      </c>
      <c r="R46" s="27">
        <f>SUM(F46,H46,J46,L46,N46)-S46</f>
        <v>3</v>
      </c>
      <c r="S46" s="28">
        <f t="shared" si="2"/>
        <v>0</v>
      </c>
      <c r="T46" s="28">
        <f t="shared" si="3"/>
        <v>0</v>
      </c>
      <c r="U46" s="28"/>
      <c r="V46" s="28"/>
    </row>
    <row r="47" spans="1:20" s="28" customFormat="1" ht="14.25">
      <c r="A47" s="82">
        <v>44</v>
      </c>
      <c r="B47" s="264" t="s">
        <v>259</v>
      </c>
      <c r="C47" s="224" t="s">
        <v>39</v>
      </c>
      <c r="D47" s="283"/>
      <c r="E47" s="161"/>
      <c r="F47" s="153"/>
      <c r="G47" s="161">
        <v>1</v>
      </c>
      <c r="H47" s="153">
        <v>3</v>
      </c>
      <c r="I47" s="149"/>
      <c r="J47" s="150"/>
      <c r="K47" s="74"/>
      <c r="L47" s="81"/>
      <c r="M47" s="149"/>
      <c r="N47" s="153"/>
      <c r="O47" s="24">
        <f>SUM(E47+G47+I47+K47+M47)</f>
        <v>1</v>
      </c>
      <c r="P47" s="25">
        <f>SUM(F47+H47+J47+L47+N47)</f>
        <v>3</v>
      </c>
      <c r="Q47" s="26">
        <f>SUM(E47,G47,I47,K47,M47)-T47</f>
        <v>1</v>
      </c>
      <c r="R47" s="27">
        <f>SUM(F47,H47,J47,L47,N47)-S47</f>
        <v>3</v>
      </c>
      <c r="S47" s="28">
        <f t="shared" si="2"/>
        <v>0</v>
      </c>
      <c r="T47" s="28">
        <f t="shared" si="3"/>
        <v>0</v>
      </c>
    </row>
    <row r="48" spans="1:22" s="49" customFormat="1" ht="14.25">
      <c r="A48" s="18">
        <v>45</v>
      </c>
      <c r="B48" s="264" t="s">
        <v>263</v>
      </c>
      <c r="C48" s="224" t="s">
        <v>39</v>
      </c>
      <c r="D48" s="283"/>
      <c r="E48" s="164"/>
      <c r="F48" s="153"/>
      <c r="G48" s="164">
        <v>1</v>
      </c>
      <c r="H48" s="153">
        <v>3</v>
      </c>
      <c r="I48" s="149"/>
      <c r="J48" s="150"/>
      <c r="K48" s="149"/>
      <c r="L48" s="81"/>
      <c r="M48" s="74"/>
      <c r="N48" s="152"/>
      <c r="O48" s="24">
        <f>SUM(E48+G48+I48+K48+M48)</f>
        <v>1</v>
      </c>
      <c r="P48" s="25">
        <f>SUM(F48+H48+J48+L48+N48)</f>
        <v>3</v>
      </c>
      <c r="Q48" s="26">
        <f>SUM(E48,G48,I48,K48,M48)-T48</f>
        <v>1</v>
      </c>
      <c r="R48" s="27">
        <f>SUM(F48,H48,J48,L48,N48)-S48</f>
        <v>3</v>
      </c>
      <c r="S48" s="28">
        <f t="shared" si="2"/>
        <v>0</v>
      </c>
      <c r="T48" s="28">
        <f t="shared" si="3"/>
        <v>0</v>
      </c>
      <c r="U48" s="30"/>
      <c r="V48" s="30"/>
    </row>
    <row r="49" spans="1:22" s="49" customFormat="1" ht="14.25">
      <c r="A49" s="82">
        <v>46</v>
      </c>
      <c r="B49" s="265" t="s">
        <v>302</v>
      </c>
      <c r="C49" s="225" t="s">
        <v>39</v>
      </c>
      <c r="D49" s="283" t="s">
        <v>287</v>
      </c>
      <c r="E49" s="251"/>
      <c r="F49" s="153"/>
      <c r="G49" s="251">
        <v>1</v>
      </c>
      <c r="H49" s="153">
        <v>3</v>
      </c>
      <c r="I49" s="74"/>
      <c r="J49" s="150"/>
      <c r="K49" s="149"/>
      <c r="L49" s="81"/>
      <c r="M49" s="74"/>
      <c r="N49" s="150"/>
      <c r="O49" s="24">
        <f>SUM(E49+G49+I49+K49+M49)</f>
        <v>1</v>
      </c>
      <c r="P49" s="25">
        <f>SUM(F49+H49+J49+L49+N49)</f>
        <v>3</v>
      </c>
      <c r="Q49" s="26">
        <f>SUM(E49,G49,I49,K49,M49)-T49</f>
        <v>1</v>
      </c>
      <c r="R49" s="27">
        <f>SUM(F49,H49,J49,L49,N49)-S49</f>
        <v>3</v>
      </c>
      <c r="S49" s="28">
        <f t="shared" si="2"/>
        <v>0</v>
      </c>
      <c r="T49" s="28">
        <f t="shared" si="3"/>
        <v>0</v>
      </c>
      <c r="U49" s="30"/>
      <c r="V49" s="30"/>
    </row>
    <row r="50" spans="1:22" s="49" customFormat="1" ht="14.25">
      <c r="A50" s="18">
        <v>47</v>
      </c>
      <c r="B50" s="264" t="s">
        <v>301</v>
      </c>
      <c r="C50" s="224" t="s">
        <v>30</v>
      </c>
      <c r="D50" s="283" t="s">
        <v>287</v>
      </c>
      <c r="E50" s="161"/>
      <c r="F50" s="153"/>
      <c r="G50" s="161">
        <v>1</v>
      </c>
      <c r="H50" s="150">
        <v>3</v>
      </c>
      <c r="I50" s="74"/>
      <c r="J50" s="150"/>
      <c r="K50" s="149"/>
      <c r="L50" s="81"/>
      <c r="M50" s="149"/>
      <c r="N50" s="153"/>
      <c r="O50" s="24">
        <f>SUM(E50+G50+I50+K50+M50)</f>
        <v>1</v>
      </c>
      <c r="P50" s="25">
        <f>SUM(F50+H50+J50+L50+N50)</f>
        <v>3</v>
      </c>
      <c r="Q50" s="26">
        <f>SUM(E50,G50,I50,K50,M50)-T50</f>
        <v>1</v>
      </c>
      <c r="R50" s="27">
        <f>SUM(F50,H50,J50,L50,N50)-S50</f>
        <v>3</v>
      </c>
      <c r="S50" s="28">
        <f t="shared" si="2"/>
        <v>0</v>
      </c>
      <c r="T50" s="28">
        <f t="shared" si="3"/>
        <v>0</v>
      </c>
      <c r="U50" s="28"/>
      <c r="V50" s="28"/>
    </row>
    <row r="51" spans="1:22" s="28" customFormat="1" ht="14.25">
      <c r="A51" s="82">
        <v>48</v>
      </c>
      <c r="B51" s="264" t="s">
        <v>266</v>
      </c>
      <c r="C51" s="224" t="s">
        <v>213</v>
      </c>
      <c r="D51" s="283"/>
      <c r="E51" s="161"/>
      <c r="F51" s="153"/>
      <c r="G51" s="161">
        <v>1</v>
      </c>
      <c r="H51" s="150">
        <v>3</v>
      </c>
      <c r="I51" s="74"/>
      <c r="J51" s="150"/>
      <c r="K51" s="149"/>
      <c r="L51" s="81"/>
      <c r="M51" s="74"/>
      <c r="N51" s="83"/>
      <c r="O51" s="24">
        <f>SUM(E51+G51+I51+K51+M51)</f>
        <v>1</v>
      </c>
      <c r="P51" s="25">
        <f>SUM(F51+H51+J51+L51+N51)</f>
        <v>3</v>
      </c>
      <c r="Q51" s="26">
        <f>SUM(E51,G51,I51,K51,M51)-T51</f>
        <v>1</v>
      </c>
      <c r="R51" s="27">
        <f>SUM(F51,H51,J51,L51,N51)-S51</f>
        <v>3</v>
      </c>
      <c r="S51" s="28">
        <f t="shared" si="2"/>
        <v>0</v>
      </c>
      <c r="T51" s="28">
        <f t="shared" si="3"/>
        <v>0</v>
      </c>
      <c r="U51" s="49"/>
      <c r="V51" s="49"/>
    </row>
    <row r="52" spans="1:20" s="28" customFormat="1" ht="14.25">
      <c r="A52" s="18">
        <v>49</v>
      </c>
      <c r="B52" s="264" t="s">
        <v>300</v>
      </c>
      <c r="C52" s="224" t="s">
        <v>261</v>
      </c>
      <c r="D52" s="283" t="s">
        <v>287</v>
      </c>
      <c r="E52" s="161"/>
      <c r="F52" s="153"/>
      <c r="G52" s="161">
        <v>1</v>
      </c>
      <c r="H52" s="150">
        <v>3</v>
      </c>
      <c r="I52" s="74"/>
      <c r="J52" s="150"/>
      <c r="K52" s="149"/>
      <c r="L52" s="81"/>
      <c r="M52" s="74"/>
      <c r="N52" s="84"/>
      <c r="O52" s="24">
        <f>SUM(E52+G52+I52+K52+M52)</f>
        <v>1</v>
      </c>
      <c r="P52" s="25">
        <f>SUM(F52+H52+J52+L52+N52)</f>
        <v>3</v>
      </c>
      <c r="Q52" s="26">
        <f>SUM(E52,G52,I52,K52,M52)-T52</f>
        <v>1</v>
      </c>
      <c r="R52" s="27">
        <f>SUM(F52,H52,J52,L52,N52)-S52</f>
        <v>3</v>
      </c>
      <c r="S52" s="28">
        <f t="shared" si="2"/>
        <v>0</v>
      </c>
      <c r="T52" s="28">
        <f t="shared" si="3"/>
        <v>0</v>
      </c>
    </row>
    <row r="53" spans="1:20" s="28" customFormat="1" ht="14.25">
      <c r="A53" s="82">
        <v>50</v>
      </c>
      <c r="B53" s="264" t="s">
        <v>268</v>
      </c>
      <c r="C53" s="224" t="s">
        <v>39</v>
      </c>
      <c r="D53" s="283"/>
      <c r="E53" s="164"/>
      <c r="F53" s="153"/>
      <c r="G53" s="161">
        <v>1</v>
      </c>
      <c r="H53" s="150">
        <v>3</v>
      </c>
      <c r="I53" s="149"/>
      <c r="J53" s="150"/>
      <c r="K53" s="149"/>
      <c r="L53" s="81"/>
      <c r="M53" s="74"/>
      <c r="N53" s="154"/>
      <c r="O53" s="24">
        <f>SUM(E53+G53+I53+K53+M53)</f>
        <v>1</v>
      </c>
      <c r="P53" s="25">
        <f>SUM(F53+H53+J53+L53+N53)</f>
        <v>3</v>
      </c>
      <c r="Q53" s="26">
        <f>SUM(E53,G53,I53,K53,M53)-T53</f>
        <v>1</v>
      </c>
      <c r="R53" s="27">
        <f>SUM(F53,H53,J53,L53,N53)-S53</f>
        <v>3</v>
      </c>
      <c r="S53" s="28">
        <f t="shared" si="2"/>
        <v>0</v>
      </c>
      <c r="T53" s="28">
        <f t="shared" si="3"/>
        <v>0</v>
      </c>
    </row>
    <row r="54" spans="1:20" s="28" customFormat="1" ht="14.25">
      <c r="A54" s="18">
        <v>51</v>
      </c>
      <c r="B54" s="264" t="s">
        <v>269</v>
      </c>
      <c r="C54" s="224" t="s">
        <v>39</v>
      </c>
      <c r="D54" s="283"/>
      <c r="E54" s="164"/>
      <c r="F54" s="153"/>
      <c r="G54" s="164">
        <v>1</v>
      </c>
      <c r="H54" s="150">
        <v>3</v>
      </c>
      <c r="I54" s="149"/>
      <c r="J54" s="150"/>
      <c r="K54" s="149"/>
      <c r="L54" s="81"/>
      <c r="M54" s="149"/>
      <c r="N54" s="150"/>
      <c r="O54" s="24">
        <f>SUM(E54+G54+I54+K54+M54)</f>
        <v>1</v>
      </c>
      <c r="P54" s="25">
        <f>SUM(F54+H54+J54+L54+N54)</f>
        <v>3</v>
      </c>
      <c r="Q54" s="26">
        <f>SUM(E54,G54,I54,K54,M54)-T54</f>
        <v>1</v>
      </c>
      <c r="R54" s="27">
        <f>SUM(F54,H54,J54,L54,N54)-S54</f>
        <v>3</v>
      </c>
      <c r="S54" s="28">
        <f t="shared" si="2"/>
        <v>0</v>
      </c>
      <c r="T54" s="28">
        <f t="shared" si="3"/>
        <v>0</v>
      </c>
    </row>
    <row r="55" spans="1:20" s="28" customFormat="1" ht="14.25">
      <c r="A55" s="82">
        <v>52</v>
      </c>
      <c r="B55" s="265" t="s">
        <v>277</v>
      </c>
      <c r="C55" s="225" t="s">
        <v>213</v>
      </c>
      <c r="D55" s="283"/>
      <c r="E55" s="183"/>
      <c r="F55" s="153"/>
      <c r="G55" s="183">
        <v>1</v>
      </c>
      <c r="H55" s="153">
        <v>3</v>
      </c>
      <c r="I55" s="149"/>
      <c r="J55" s="150"/>
      <c r="K55" s="74"/>
      <c r="L55" s="81"/>
      <c r="M55" s="149"/>
      <c r="N55" s="150"/>
      <c r="O55" s="24">
        <f>SUM(E55+G55+I55+K55+M55)</f>
        <v>1</v>
      </c>
      <c r="P55" s="25">
        <f>SUM(F55+H55+J55+L55+N55)</f>
        <v>3</v>
      </c>
      <c r="Q55" s="26">
        <f>SUM(E55,G55,I55,K55,M55)-T55</f>
        <v>1</v>
      </c>
      <c r="R55" s="27">
        <f>SUM(F55,H55,J55,L55,N55)-S55</f>
        <v>3</v>
      </c>
      <c r="S55" s="28">
        <f t="shared" si="2"/>
        <v>0</v>
      </c>
      <c r="T55" s="28">
        <f t="shared" si="3"/>
        <v>0</v>
      </c>
    </row>
    <row r="56" spans="1:20" s="28" customFormat="1" ht="14.25">
      <c r="A56" s="18">
        <v>53</v>
      </c>
      <c r="B56" s="264" t="s">
        <v>281</v>
      </c>
      <c r="C56" s="224" t="s">
        <v>39</v>
      </c>
      <c r="D56" s="283"/>
      <c r="E56" s="164"/>
      <c r="F56" s="153"/>
      <c r="G56" s="164">
        <v>1</v>
      </c>
      <c r="H56" s="150">
        <v>3</v>
      </c>
      <c r="I56" s="149"/>
      <c r="J56" s="150"/>
      <c r="K56" s="149"/>
      <c r="L56" s="81"/>
      <c r="M56" s="74"/>
      <c r="N56" s="83"/>
      <c r="O56" s="24">
        <f>SUM(E56+G56+I56+K56+M56)</f>
        <v>1</v>
      </c>
      <c r="P56" s="25">
        <f>SUM(F56+H56+J56+L56+N56)</f>
        <v>3</v>
      </c>
      <c r="Q56" s="26">
        <f>SUM(E56,G56,I56,K56,M56)-T56</f>
        <v>1</v>
      </c>
      <c r="R56" s="27">
        <f>SUM(F56,H56,J56,L56,N56)-S56</f>
        <v>3</v>
      </c>
      <c r="S56" s="28">
        <f t="shared" si="2"/>
        <v>0</v>
      </c>
      <c r="T56" s="28">
        <f t="shared" si="3"/>
        <v>0</v>
      </c>
    </row>
    <row r="57" spans="1:20" s="28" customFormat="1" ht="14.25">
      <c r="A57" s="82">
        <v>54</v>
      </c>
      <c r="B57" s="264" t="s">
        <v>82</v>
      </c>
      <c r="C57" s="224" t="s">
        <v>41</v>
      </c>
      <c r="D57" s="283"/>
      <c r="E57" s="164">
        <v>1</v>
      </c>
      <c r="F57" s="182">
        <v>2.5</v>
      </c>
      <c r="G57" s="164"/>
      <c r="H57" s="150"/>
      <c r="I57" s="74"/>
      <c r="J57" s="150"/>
      <c r="K57" s="74"/>
      <c r="L57" s="139"/>
      <c r="M57" s="74"/>
      <c r="N57" s="151"/>
      <c r="O57" s="24">
        <f>SUM(E57+G57+I57+K57+M57)</f>
        <v>1</v>
      </c>
      <c r="P57" s="25">
        <f>SUM(F57+H57+J57+L57+N57)</f>
        <v>2.5</v>
      </c>
      <c r="Q57" s="26">
        <f>SUM(E57,G57,I57,K57,M57)-T57</f>
        <v>1</v>
      </c>
      <c r="R57" s="27">
        <f>SUM(F57,H57,J57,L57,N57)-S57</f>
        <v>2.5</v>
      </c>
      <c r="S57" s="28">
        <f t="shared" si="2"/>
        <v>0</v>
      </c>
      <c r="T57" s="28">
        <f t="shared" si="3"/>
        <v>0</v>
      </c>
    </row>
    <row r="58" spans="1:20" s="28" customFormat="1" ht="14.25">
      <c r="A58" s="18">
        <v>55</v>
      </c>
      <c r="B58" s="264" t="s">
        <v>83</v>
      </c>
      <c r="C58" s="224" t="s">
        <v>41</v>
      </c>
      <c r="D58" s="283"/>
      <c r="E58" s="164">
        <v>1</v>
      </c>
      <c r="F58" s="182">
        <v>2.5</v>
      </c>
      <c r="G58" s="161"/>
      <c r="H58" s="85"/>
      <c r="I58" s="74"/>
      <c r="J58" s="150"/>
      <c r="K58" s="74"/>
      <c r="L58" s="81"/>
      <c r="M58" s="149"/>
      <c r="N58" s="153"/>
      <c r="O58" s="24">
        <f>SUM(E58+G58+I58+K58+M58)</f>
        <v>1</v>
      </c>
      <c r="P58" s="25">
        <f>SUM(F58+H58+J58+L58+N58)</f>
        <v>2.5</v>
      </c>
      <c r="Q58" s="26">
        <f>SUM(E58,G58,I58,K58,M58)-T58</f>
        <v>1</v>
      </c>
      <c r="R58" s="27">
        <f>SUM(F58,H58,J58,L58,N58)-S58</f>
        <v>2.5</v>
      </c>
      <c r="S58" s="28">
        <f t="shared" si="2"/>
        <v>0</v>
      </c>
      <c r="T58" s="28">
        <f t="shared" si="3"/>
        <v>0</v>
      </c>
    </row>
    <row r="59" spans="1:20" s="28" customFormat="1" ht="14.25">
      <c r="A59" s="82">
        <v>56</v>
      </c>
      <c r="B59" s="264" t="s">
        <v>85</v>
      </c>
      <c r="C59" s="224" t="s">
        <v>86</v>
      </c>
      <c r="D59" s="283"/>
      <c r="E59" s="164">
        <v>1</v>
      </c>
      <c r="F59" s="182">
        <v>2.5</v>
      </c>
      <c r="G59" s="164"/>
      <c r="H59" s="150"/>
      <c r="I59" s="149"/>
      <c r="J59" s="150"/>
      <c r="K59" s="149"/>
      <c r="L59" s="81"/>
      <c r="M59" s="74"/>
      <c r="N59" s="84"/>
      <c r="O59" s="24">
        <f>SUM(E59+G59+I59+K59+M59)</f>
        <v>1</v>
      </c>
      <c r="P59" s="25">
        <f>SUM(F59+H59+J59+L59+N59)</f>
        <v>2.5</v>
      </c>
      <c r="Q59" s="26">
        <f>SUM(E59,G59,I59,K59,M59)-T59</f>
        <v>1</v>
      </c>
      <c r="R59" s="27">
        <f>SUM(F59,H59,J59,L59,N59)-S59</f>
        <v>2.5</v>
      </c>
      <c r="S59" s="28">
        <f t="shared" si="2"/>
        <v>0</v>
      </c>
      <c r="T59" s="28">
        <f t="shared" si="3"/>
        <v>0</v>
      </c>
    </row>
    <row r="60" spans="1:20" s="28" customFormat="1" ht="14.25">
      <c r="A60" s="18">
        <v>57</v>
      </c>
      <c r="B60" s="264" t="s">
        <v>84</v>
      </c>
      <c r="C60" s="224" t="s">
        <v>70</v>
      </c>
      <c r="D60" s="283"/>
      <c r="E60" s="164">
        <v>1</v>
      </c>
      <c r="F60" s="182">
        <v>2.5</v>
      </c>
      <c r="G60" s="164"/>
      <c r="H60" s="150"/>
      <c r="I60" s="149"/>
      <c r="J60" s="150"/>
      <c r="K60" s="149"/>
      <c r="L60" s="81"/>
      <c r="M60" s="74"/>
      <c r="N60" s="83"/>
      <c r="O60" s="24">
        <f>SUM(E60+G60+I60+K60+M60)</f>
        <v>1</v>
      </c>
      <c r="P60" s="25">
        <f>SUM(F60+H60+J60+L60+N60)</f>
        <v>2.5</v>
      </c>
      <c r="Q60" s="26">
        <f>SUM(E60,G60,I60,K60,M60)-T60</f>
        <v>1</v>
      </c>
      <c r="R60" s="27">
        <f>SUM(F60,H60,J60,L60,N60)-S60</f>
        <v>2.5</v>
      </c>
      <c r="S60" s="28">
        <f t="shared" si="2"/>
        <v>0</v>
      </c>
      <c r="T60" s="28">
        <f t="shared" si="3"/>
        <v>0</v>
      </c>
    </row>
    <row r="61" spans="1:20" s="28" customFormat="1" ht="14.25">
      <c r="A61" s="82">
        <v>58</v>
      </c>
      <c r="B61" s="264" t="s">
        <v>264</v>
      </c>
      <c r="C61" s="224" t="s">
        <v>39</v>
      </c>
      <c r="D61" s="283"/>
      <c r="E61" s="164"/>
      <c r="F61" s="153"/>
      <c r="G61" s="164">
        <v>1</v>
      </c>
      <c r="H61" s="150">
        <v>2.5</v>
      </c>
      <c r="I61" s="149"/>
      <c r="J61" s="150"/>
      <c r="K61" s="74"/>
      <c r="L61" s="81"/>
      <c r="M61" s="149"/>
      <c r="N61" s="153"/>
      <c r="O61" s="24">
        <f>SUM(E61+G61+I61+K61+M61)</f>
        <v>1</v>
      </c>
      <c r="P61" s="25">
        <f>SUM(F61+H61+J61+L61+N61)</f>
        <v>2.5</v>
      </c>
      <c r="Q61" s="26">
        <f>SUM(E61,G61,I61,K61,M61)-T61</f>
        <v>1</v>
      </c>
      <c r="R61" s="27">
        <f>SUM(F61,H61,J61,L61,N61)-S61</f>
        <v>2.5</v>
      </c>
      <c r="S61" s="28">
        <f t="shared" si="2"/>
        <v>0</v>
      </c>
      <c r="T61" s="28">
        <f t="shared" si="3"/>
        <v>0</v>
      </c>
    </row>
    <row r="62" spans="1:20" s="28" customFormat="1" ht="14.25">
      <c r="A62" s="18">
        <v>59</v>
      </c>
      <c r="B62" s="264" t="s">
        <v>265</v>
      </c>
      <c r="C62" s="224" t="s">
        <v>39</v>
      </c>
      <c r="D62" s="283"/>
      <c r="E62" s="164"/>
      <c r="F62" s="153"/>
      <c r="G62" s="161">
        <v>1</v>
      </c>
      <c r="H62" s="150">
        <v>2.5</v>
      </c>
      <c r="I62" s="149"/>
      <c r="J62" s="150"/>
      <c r="K62" s="149"/>
      <c r="L62" s="81"/>
      <c r="M62" s="74"/>
      <c r="N62" s="83"/>
      <c r="O62" s="24">
        <f>SUM(E62+G62+I62+K62+M62)</f>
        <v>1</v>
      </c>
      <c r="P62" s="25">
        <f>SUM(F62+H62+J62+L62+N62)</f>
        <v>2.5</v>
      </c>
      <c r="Q62" s="26">
        <f>SUM(E62,G62,I62,K62,M62)-T62</f>
        <v>1</v>
      </c>
      <c r="R62" s="27">
        <f>SUM(F62,H62,J62,L62,N62)-S62</f>
        <v>2.5</v>
      </c>
      <c r="S62" s="28">
        <f t="shared" si="2"/>
        <v>0</v>
      </c>
      <c r="T62" s="28">
        <f t="shared" si="3"/>
        <v>0</v>
      </c>
    </row>
    <row r="63" spans="1:20" s="28" customFormat="1" ht="14.25">
      <c r="A63" s="82">
        <v>60</v>
      </c>
      <c r="B63" s="264" t="s">
        <v>274</v>
      </c>
      <c r="C63" s="224" t="s">
        <v>39</v>
      </c>
      <c r="D63" s="283"/>
      <c r="E63" s="164"/>
      <c r="F63" s="153"/>
      <c r="G63" s="161">
        <v>1</v>
      </c>
      <c r="H63" s="150">
        <v>2.5</v>
      </c>
      <c r="I63" s="149"/>
      <c r="J63" s="150"/>
      <c r="K63" s="74"/>
      <c r="L63" s="81"/>
      <c r="M63" s="74"/>
      <c r="N63" s="83"/>
      <c r="O63" s="24">
        <f>SUM(E63+G63+I63+K63+M63)</f>
        <v>1</v>
      </c>
      <c r="P63" s="25">
        <f>SUM(F63+H63+J63+L63+N63)</f>
        <v>2.5</v>
      </c>
      <c r="Q63" s="26">
        <f>SUM(E63,G63,I63,K63,M63)-T63</f>
        <v>1</v>
      </c>
      <c r="R63" s="27">
        <f>SUM(F63,H63,J63,L63,N63)-S63</f>
        <v>2.5</v>
      </c>
      <c r="S63" s="28">
        <f t="shared" si="2"/>
        <v>0</v>
      </c>
      <c r="T63" s="28">
        <f t="shared" si="3"/>
        <v>0</v>
      </c>
    </row>
    <row r="64" spans="1:20" s="28" customFormat="1" ht="14.25">
      <c r="A64" s="18">
        <v>61</v>
      </c>
      <c r="B64" s="264" t="s">
        <v>299</v>
      </c>
      <c r="C64" s="224" t="s">
        <v>261</v>
      </c>
      <c r="D64" s="283" t="s">
        <v>287</v>
      </c>
      <c r="E64" s="164"/>
      <c r="F64" s="153"/>
      <c r="G64" s="164">
        <v>1</v>
      </c>
      <c r="H64" s="150">
        <v>2.5</v>
      </c>
      <c r="I64" s="149"/>
      <c r="J64" s="150"/>
      <c r="K64" s="74"/>
      <c r="L64" s="81"/>
      <c r="M64" s="74"/>
      <c r="N64" s="150"/>
      <c r="O64" s="24">
        <f>SUM(E64+G64+I64+K64+M64)</f>
        <v>1</v>
      </c>
      <c r="P64" s="25">
        <f>SUM(F64+H64+J64+L64+N64)</f>
        <v>2.5</v>
      </c>
      <c r="Q64" s="26">
        <f>SUM(E64,G64,I64,K64,M64)-T64</f>
        <v>1</v>
      </c>
      <c r="R64" s="27">
        <f>SUM(F64,H64,J64,L64,N64)-S64</f>
        <v>2.5</v>
      </c>
      <c r="S64" s="28">
        <f t="shared" si="2"/>
        <v>0</v>
      </c>
      <c r="T64" s="28">
        <f t="shared" si="3"/>
        <v>0</v>
      </c>
    </row>
    <row r="65" spans="1:20" s="28" customFormat="1" ht="14.25">
      <c r="A65" s="82">
        <v>62</v>
      </c>
      <c r="B65" s="264" t="s">
        <v>298</v>
      </c>
      <c r="C65" s="224" t="s">
        <v>213</v>
      </c>
      <c r="D65" s="283" t="s">
        <v>287</v>
      </c>
      <c r="E65" s="161"/>
      <c r="F65" s="153"/>
      <c r="G65" s="161">
        <v>1</v>
      </c>
      <c r="H65" s="150">
        <v>2.5</v>
      </c>
      <c r="I65" s="74"/>
      <c r="J65" s="150"/>
      <c r="K65" s="149"/>
      <c r="L65" s="81"/>
      <c r="M65" s="74"/>
      <c r="N65" s="153"/>
      <c r="O65" s="24">
        <f>SUM(E65+G65+I65+K65+M65)</f>
        <v>1</v>
      </c>
      <c r="P65" s="25">
        <f>SUM(F65+H65+J65+L65+N65)</f>
        <v>2.5</v>
      </c>
      <c r="Q65" s="26">
        <f>SUM(E65,G65,I65,K65,M65)-T65</f>
        <v>1</v>
      </c>
      <c r="R65" s="27">
        <f>SUM(F65,H65,J65,L65,N65)-S65</f>
        <v>2.5</v>
      </c>
      <c r="S65" s="28">
        <f t="shared" si="2"/>
        <v>0</v>
      </c>
      <c r="T65" s="28">
        <f t="shared" si="3"/>
        <v>0</v>
      </c>
    </row>
    <row r="66" spans="1:20" s="28" customFormat="1" ht="14.25">
      <c r="A66" s="18">
        <v>63</v>
      </c>
      <c r="B66" s="264" t="s">
        <v>87</v>
      </c>
      <c r="C66" s="224" t="s">
        <v>47</v>
      </c>
      <c r="D66" s="283"/>
      <c r="E66" s="164">
        <v>1</v>
      </c>
      <c r="F66" s="153">
        <v>2</v>
      </c>
      <c r="G66" s="164"/>
      <c r="H66" s="150"/>
      <c r="I66" s="149"/>
      <c r="J66" s="150"/>
      <c r="K66" s="74"/>
      <c r="L66" s="139"/>
      <c r="M66" s="149"/>
      <c r="N66" s="150"/>
      <c r="O66" s="24">
        <f>SUM(E66+G66+I66+K66+M66)</f>
        <v>1</v>
      </c>
      <c r="P66" s="25">
        <f>SUM(F66+H66+J66+L66+N66)</f>
        <v>2</v>
      </c>
      <c r="Q66" s="26">
        <f>SUM(E66,G66,I66,K66,M66)-T66</f>
        <v>1</v>
      </c>
      <c r="R66" s="27">
        <f>SUM(F66,H66,J66,L66,N66)-S66</f>
        <v>2</v>
      </c>
      <c r="S66" s="28">
        <f t="shared" si="2"/>
        <v>0</v>
      </c>
      <c r="T66" s="28">
        <f t="shared" si="3"/>
        <v>0</v>
      </c>
    </row>
    <row r="67" spans="1:20" s="28" customFormat="1" ht="14.25">
      <c r="A67" s="82">
        <v>64</v>
      </c>
      <c r="B67" s="265" t="s">
        <v>89</v>
      </c>
      <c r="C67" s="225" t="s">
        <v>41</v>
      </c>
      <c r="D67" s="283"/>
      <c r="E67" s="164">
        <v>1</v>
      </c>
      <c r="F67" s="153">
        <v>2</v>
      </c>
      <c r="G67" s="164"/>
      <c r="H67" s="150"/>
      <c r="I67" s="74"/>
      <c r="J67" s="150"/>
      <c r="K67" s="74"/>
      <c r="L67" s="81"/>
      <c r="M67" s="149"/>
      <c r="N67" s="153"/>
      <c r="O67" s="24">
        <f>SUM(E67+G67+I67+K67+M67)</f>
        <v>1</v>
      </c>
      <c r="P67" s="25">
        <f>SUM(F67+H67+J67+L67+N67)</f>
        <v>2</v>
      </c>
      <c r="Q67" s="26">
        <f>SUM(E67,G67,I67,K67,M67)-T67</f>
        <v>1</v>
      </c>
      <c r="R67" s="27">
        <f>SUM(F67,H67,J67,L67,N67)-S67</f>
        <v>2</v>
      </c>
      <c r="S67" s="28">
        <f t="shared" si="2"/>
        <v>0</v>
      </c>
      <c r="T67" s="28">
        <f t="shared" si="3"/>
        <v>0</v>
      </c>
    </row>
    <row r="68" spans="1:20" s="28" customFormat="1" ht="14.25">
      <c r="A68" s="18">
        <v>65</v>
      </c>
      <c r="B68" s="264" t="s">
        <v>88</v>
      </c>
      <c r="C68" s="224" t="s">
        <v>70</v>
      </c>
      <c r="D68" s="283"/>
      <c r="E68" s="164">
        <v>1</v>
      </c>
      <c r="F68" s="153">
        <v>2</v>
      </c>
      <c r="G68" s="164"/>
      <c r="H68" s="150"/>
      <c r="I68" s="74"/>
      <c r="J68" s="150"/>
      <c r="K68" s="149"/>
      <c r="L68" s="81"/>
      <c r="M68" s="74"/>
      <c r="N68" s="153"/>
      <c r="O68" s="24">
        <f>SUM(E68+G68+I68+K68+M68)</f>
        <v>1</v>
      </c>
      <c r="P68" s="25">
        <f>SUM(F68+H68+J68+L68+N68)</f>
        <v>2</v>
      </c>
      <c r="Q68" s="26">
        <f>SUM(E68,G68,I68,K68,M68)-T68</f>
        <v>1</v>
      </c>
      <c r="R68" s="27">
        <f>SUM(F68,H68,J68,L68,N68)-S68</f>
        <v>2</v>
      </c>
      <c r="S68" s="28">
        <f aca="true" t="shared" si="4" ref="S68:S97">IF(COUNT(N68,L68,J68,H68,F68)=5,MIN(N68,L68,J68,H68,F68),0)</f>
        <v>0</v>
      </c>
      <c r="T68" s="28">
        <f aca="true" t="shared" si="5" ref="T68:T97">IF(COUNT(E68,G68,I68,K68,M68)=5,MIN(E68,G68,I68,K68,M68),0)</f>
        <v>0</v>
      </c>
    </row>
    <row r="69" spans="1:20" s="28" customFormat="1" ht="14.25">
      <c r="A69" s="82">
        <v>66</v>
      </c>
      <c r="B69" s="264" t="s">
        <v>91</v>
      </c>
      <c r="C69" s="224" t="s">
        <v>54</v>
      </c>
      <c r="D69" s="283"/>
      <c r="E69" s="164">
        <v>1</v>
      </c>
      <c r="F69" s="153">
        <v>2</v>
      </c>
      <c r="G69" s="164"/>
      <c r="H69" s="150"/>
      <c r="I69" s="149"/>
      <c r="J69" s="150"/>
      <c r="K69" s="149"/>
      <c r="L69" s="81"/>
      <c r="M69" s="74"/>
      <c r="N69" s="153"/>
      <c r="O69" s="24">
        <f>SUM(E69+G69+I69+K69+M69)</f>
        <v>1</v>
      </c>
      <c r="P69" s="25">
        <f>SUM(F69+H69+J69+L69+N69)</f>
        <v>2</v>
      </c>
      <c r="Q69" s="26">
        <f>SUM(E69,G69,I69,K69,M69)-T69</f>
        <v>1</v>
      </c>
      <c r="R69" s="27">
        <f>SUM(F69,H69,J69,L69,N69)-S69</f>
        <v>2</v>
      </c>
      <c r="S69" s="28">
        <f t="shared" si="4"/>
        <v>0</v>
      </c>
      <c r="T69" s="28">
        <f t="shared" si="5"/>
        <v>0</v>
      </c>
    </row>
    <row r="70" spans="1:20" s="28" customFormat="1" ht="14.25">
      <c r="A70" s="18">
        <v>67</v>
      </c>
      <c r="B70" s="266" t="s">
        <v>297</v>
      </c>
      <c r="C70" s="226" t="s">
        <v>247</v>
      </c>
      <c r="D70" s="283" t="s">
        <v>287</v>
      </c>
      <c r="E70" s="161"/>
      <c r="F70" s="153"/>
      <c r="G70" s="161">
        <v>1</v>
      </c>
      <c r="H70" s="150">
        <v>2</v>
      </c>
      <c r="I70" s="74"/>
      <c r="J70" s="150"/>
      <c r="K70" s="149"/>
      <c r="L70" s="81"/>
      <c r="M70" s="74"/>
      <c r="N70" s="84"/>
      <c r="O70" s="24">
        <f>SUM(E70+G70+I70+K70+M70)</f>
        <v>1</v>
      </c>
      <c r="P70" s="25">
        <f>SUM(F70+H70+J70+L70+N70)</f>
        <v>2</v>
      </c>
      <c r="Q70" s="26">
        <f>SUM(E70,G70,I70,K70,M70)-T70</f>
        <v>1</v>
      </c>
      <c r="R70" s="27">
        <f>SUM(F70,H70,J70,L70,N70)-S70</f>
        <v>2</v>
      </c>
      <c r="S70" s="28">
        <f t="shared" si="4"/>
        <v>0</v>
      </c>
      <c r="T70" s="28">
        <f t="shared" si="5"/>
        <v>0</v>
      </c>
    </row>
    <row r="71" spans="1:20" s="28" customFormat="1" ht="14.25">
      <c r="A71" s="82">
        <v>68</v>
      </c>
      <c r="B71" s="264" t="s">
        <v>270</v>
      </c>
      <c r="C71" s="224" t="s">
        <v>39</v>
      </c>
      <c r="D71" s="283"/>
      <c r="E71" s="161"/>
      <c r="F71" s="153"/>
      <c r="G71" s="161">
        <v>1</v>
      </c>
      <c r="H71" s="150">
        <v>2</v>
      </c>
      <c r="I71" s="74"/>
      <c r="J71" s="150"/>
      <c r="K71" s="149"/>
      <c r="L71" s="81"/>
      <c r="M71" s="74"/>
      <c r="N71" s="152"/>
      <c r="O71" s="24">
        <f>SUM(E71+G71+I71+K71+M71)</f>
        <v>1</v>
      </c>
      <c r="P71" s="25">
        <f>SUM(F71+H71+J71+L71+N71)</f>
        <v>2</v>
      </c>
      <c r="Q71" s="26">
        <f>SUM(E71,G71,I71,K71,M71)-T71</f>
        <v>1</v>
      </c>
      <c r="R71" s="27">
        <f>SUM(F71,H71,J71,L71,N71)-S71</f>
        <v>2</v>
      </c>
      <c r="S71" s="28">
        <f t="shared" si="4"/>
        <v>0</v>
      </c>
      <c r="T71" s="28">
        <f t="shared" si="5"/>
        <v>0</v>
      </c>
    </row>
    <row r="72" spans="1:20" s="28" customFormat="1" ht="14.25">
      <c r="A72" s="18">
        <v>69</v>
      </c>
      <c r="B72" s="264" t="s">
        <v>276</v>
      </c>
      <c r="C72" s="224" t="s">
        <v>37</v>
      </c>
      <c r="D72" s="283"/>
      <c r="E72" s="161"/>
      <c r="F72" s="153"/>
      <c r="G72" s="164">
        <v>1</v>
      </c>
      <c r="H72" s="150">
        <v>2</v>
      </c>
      <c r="I72" s="149"/>
      <c r="J72" s="150"/>
      <c r="K72" s="149"/>
      <c r="L72" s="81"/>
      <c r="M72" s="149"/>
      <c r="N72" s="153"/>
      <c r="O72" s="24">
        <f>SUM(E72+G72+I72+K72+M72)</f>
        <v>1</v>
      </c>
      <c r="P72" s="25">
        <f>SUM(F72+H72+J72+L72+N72)</f>
        <v>2</v>
      </c>
      <c r="Q72" s="26">
        <f>SUM(E72,G72,I72,K72,M72)-T72</f>
        <v>1</v>
      </c>
      <c r="R72" s="27">
        <f>SUM(F72,H72,J72,L72,N72)-S72</f>
        <v>2</v>
      </c>
      <c r="S72" s="28">
        <f t="shared" si="4"/>
        <v>0</v>
      </c>
      <c r="T72" s="28">
        <f t="shared" si="5"/>
        <v>0</v>
      </c>
    </row>
    <row r="73" spans="1:20" s="28" customFormat="1" ht="14.25">
      <c r="A73" s="82">
        <v>70</v>
      </c>
      <c r="B73" s="266" t="s">
        <v>296</v>
      </c>
      <c r="C73" s="226" t="s">
        <v>43</v>
      </c>
      <c r="D73" s="283" t="s">
        <v>287</v>
      </c>
      <c r="E73" s="161"/>
      <c r="F73" s="153"/>
      <c r="G73" s="161">
        <v>1</v>
      </c>
      <c r="H73" s="150">
        <v>2</v>
      </c>
      <c r="I73" s="74"/>
      <c r="J73" s="150"/>
      <c r="K73" s="149"/>
      <c r="L73" s="81"/>
      <c r="M73" s="74"/>
      <c r="N73" s="154"/>
      <c r="O73" s="24">
        <f>SUM(E73+G73+I73+K73+M73)</f>
        <v>1</v>
      </c>
      <c r="P73" s="25">
        <f>SUM(F73+H73+J73+L73+N73)</f>
        <v>2</v>
      </c>
      <c r="Q73" s="26">
        <f>SUM(E73,G73,I73,K73,M73)-T73</f>
        <v>1</v>
      </c>
      <c r="R73" s="27">
        <f>SUM(F73,H73,J73,L73,N73)-S73</f>
        <v>2</v>
      </c>
      <c r="S73" s="28">
        <f t="shared" si="4"/>
        <v>0</v>
      </c>
      <c r="T73" s="28">
        <f t="shared" si="5"/>
        <v>0</v>
      </c>
    </row>
    <row r="74" spans="1:20" s="28" customFormat="1" ht="14.25">
      <c r="A74" s="18">
        <v>71</v>
      </c>
      <c r="B74" s="264" t="s">
        <v>295</v>
      </c>
      <c r="C74" s="224" t="s">
        <v>232</v>
      </c>
      <c r="D74" s="283" t="s">
        <v>287</v>
      </c>
      <c r="E74" s="161"/>
      <c r="F74" s="153"/>
      <c r="G74" s="161">
        <v>1</v>
      </c>
      <c r="H74" s="150">
        <v>2</v>
      </c>
      <c r="I74" s="74"/>
      <c r="J74" s="150"/>
      <c r="K74" s="149"/>
      <c r="L74" s="81"/>
      <c r="M74" s="74"/>
      <c r="N74" s="84"/>
      <c r="O74" s="24">
        <f>SUM(E74+G74+I74+K74+M74)</f>
        <v>1</v>
      </c>
      <c r="P74" s="25">
        <f>SUM(F74+H74+J74+L74+N74)</f>
        <v>2</v>
      </c>
      <c r="Q74" s="26">
        <f>SUM(E74,G74,I74,K74,M74)-T74</f>
        <v>1</v>
      </c>
      <c r="R74" s="27">
        <f>SUM(F74,H74,J74,L74,N74)-S74</f>
        <v>2</v>
      </c>
      <c r="S74" s="28">
        <f t="shared" si="4"/>
        <v>0</v>
      </c>
      <c r="T74" s="28">
        <f t="shared" si="5"/>
        <v>0</v>
      </c>
    </row>
    <row r="75" spans="1:20" s="28" customFormat="1" ht="14.25">
      <c r="A75" s="82">
        <v>72</v>
      </c>
      <c r="B75" s="264" t="s">
        <v>284</v>
      </c>
      <c r="C75" s="224" t="s">
        <v>285</v>
      </c>
      <c r="D75" s="283"/>
      <c r="E75" s="164"/>
      <c r="F75" s="153"/>
      <c r="G75" s="161">
        <v>1</v>
      </c>
      <c r="H75" s="150">
        <v>2</v>
      </c>
      <c r="I75" s="149"/>
      <c r="J75" s="150"/>
      <c r="K75" s="149"/>
      <c r="L75" s="81"/>
      <c r="M75" s="74"/>
      <c r="N75" s="153"/>
      <c r="O75" s="24">
        <f>SUM(E75+G75+I75+K75+M75)</f>
        <v>1</v>
      </c>
      <c r="P75" s="25">
        <f>SUM(F75+H75+J75+L75+N75)</f>
        <v>2</v>
      </c>
      <c r="Q75" s="26">
        <f>SUM(E75,G75,I75,K75,M75)-T75</f>
        <v>1</v>
      </c>
      <c r="R75" s="27">
        <f>SUM(F75,H75,J75,L75,N75)-S75</f>
        <v>2</v>
      </c>
      <c r="S75" s="28">
        <f t="shared" si="4"/>
        <v>0</v>
      </c>
      <c r="T75" s="28">
        <f t="shared" si="5"/>
        <v>0</v>
      </c>
    </row>
    <row r="76" spans="1:20" s="28" customFormat="1" ht="14.25">
      <c r="A76" s="18">
        <v>73</v>
      </c>
      <c r="B76" s="264" t="s">
        <v>93</v>
      </c>
      <c r="C76" s="224" t="s">
        <v>72</v>
      </c>
      <c r="D76" s="283"/>
      <c r="E76" s="164">
        <v>1</v>
      </c>
      <c r="F76" s="153">
        <v>1.5</v>
      </c>
      <c r="G76" s="164"/>
      <c r="H76" s="150"/>
      <c r="I76" s="74"/>
      <c r="J76" s="150"/>
      <c r="K76" s="149"/>
      <c r="L76" s="81"/>
      <c r="M76" s="74"/>
      <c r="N76" s="84"/>
      <c r="O76" s="24">
        <f>SUM(E76+G76+I76+K76+M76)</f>
        <v>1</v>
      </c>
      <c r="P76" s="25">
        <f>SUM(F76+H76+J76+L76+N76)</f>
        <v>1.5</v>
      </c>
      <c r="Q76" s="26">
        <f>SUM(E76,G76,I76,K76,M76)-T76</f>
        <v>1</v>
      </c>
      <c r="R76" s="27">
        <f>SUM(F76,H76,J76,L76,N76)-S76</f>
        <v>1.5</v>
      </c>
      <c r="S76" s="28">
        <f t="shared" si="4"/>
        <v>0</v>
      </c>
      <c r="T76" s="28">
        <f t="shared" si="5"/>
        <v>0</v>
      </c>
    </row>
    <row r="77" spans="1:20" s="28" customFormat="1" ht="14.25">
      <c r="A77" s="18">
        <v>74</v>
      </c>
      <c r="B77" s="264" t="s">
        <v>92</v>
      </c>
      <c r="C77" s="224" t="s">
        <v>47</v>
      </c>
      <c r="D77" s="283"/>
      <c r="E77" s="164">
        <v>1</v>
      </c>
      <c r="F77" s="153">
        <v>1.5</v>
      </c>
      <c r="G77" s="164"/>
      <c r="H77" s="150"/>
      <c r="I77" s="74"/>
      <c r="J77" s="150"/>
      <c r="K77" s="74"/>
      <c r="L77" s="81"/>
      <c r="M77" s="74"/>
      <c r="N77" s="152"/>
      <c r="O77" s="24">
        <f>SUM(E77+G77+I77+K77+M77)</f>
        <v>1</v>
      </c>
      <c r="P77" s="25">
        <f>SUM(F77+H77+J77+L77+N77)</f>
        <v>1.5</v>
      </c>
      <c r="Q77" s="26">
        <f>SUM(E77,G77,I77,K77,M77)-T77</f>
        <v>1</v>
      </c>
      <c r="R77" s="27">
        <f>SUM(F77,H77,J77,L77,N77)-S77</f>
        <v>1.5</v>
      </c>
      <c r="S77" s="28">
        <f t="shared" si="4"/>
        <v>0</v>
      </c>
      <c r="T77" s="28">
        <f t="shared" si="5"/>
        <v>0</v>
      </c>
    </row>
    <row r="78" spans="1:20" s="28" customFormat="1" ht="14.25">
      <c r="A78" s="82">
        <v>75</v>
      </c>
      <c r="B78" s="264" t="s">
        <v>294</v>
      </c>
      <c r="C78" s="224" t="s">
        <v>213</v>
      </c>
      <c r="D78" s="283" t="s">
        <v>287</v>
      </c>
      <c r="E78" s="161"/>
      <c r="F78" s="153"/>
      <c r="G78" s="161">
        <v>1</v>
      </c>
      <c r="H78" s="150">
        <v>1.5</v>
      </c>
      <c r="I78" s="149"/>
      <c r="J78" s="150"/>
      <c r="K78" s="149"/>
      <c r="L78" s="81"/>
      <c r="M78" s="74"/>
      <c r="N78" s="153"/>
      <c r="O78" s="24">
        <f>SUM(E78+G78+I78+K78+M78)</f>
        <v>1</v>
      </c>
      <c r="P78" s="25">
        <f>SUM(F78+H78+J78+L78+N78)</f>
        <v>1.5</v>
      </c>
      <c r="Q78" s="26">
        <f>SUM(E78,G78,I78,K78,M78)-T78</f>
        <v>1</v>
      </c>
      <c r="R78" s="27">
        <f>SUM(F78,H78,J78,L78,N78)-S78</f>
        <v>1.5</v>
      </c>
      <c r="S78" s="28">
        <f t="shared" si="4"/>
        <v>0</v>
      </c>
      <c r="T78" s="28">
        <f t="shared" si="5"/>
        <v>0</v>
      </c>
    </row>
    <row r="79" spans="1:20" s="28" customFormat="1" ht="14.25">
      <c r="A79" s="18">
        <v>76</v>
      </c>
      <c r="B79" s="264" t="s">
        <v>267</v>
      </c>
      <c r="C79" s="224" t="s">
        <v>213</v>
      </c>
      <c r="D79" s="283"/>
      <c r="E79" s="161"/>
      <c r="F79" s="153"/>
      <c r="G79" s="161">
        <v>1</v>
      </c>
      <c r="H79" s="150">
        <v>1.5</v>
      </c>
      <c r="I79" s="74"/>
      <c r="J79" s="150"/>
      <c r="K79" s="149"/>
      <c r="L79" s="81"/>
      <c r="M79" s="74"/>
      <c r="N79" s="153"/>
      <c r="O79" s="24">
        <f>SUM(E79+G79+I79+K79+M79)</f>
        <v>1</v>
      </c>
      <c r="P79" s="25">
        <f>SUM(F79+H79+J79+L79+N79)</f>
        <v>1.5</v>
      </c>
      <c r="Q79" s="26">
        <f>SUM(E79,G79,I79,K79,M79)-T79</f>
        <v>1</v>
      </c>
      <c r="R79" s="27">
        <f>SUM(F79,H79,J79,L79,N79)-S79</f>
        <v>1.5</v>
      </c>
      <c r="S79" s="28">
        <f t="shared" si="4"/>
        <v>0</v>
      </c>
      <c r="T79" s="28">
        <f t="shared" si="5"/>
        <v>0</v>
      </c>
    </row>
    <row r="80" spans="1:20" s="28" customFormat="1" ht="14.25">
      <c r="A80" s="18">
        <v>77</v>
      </c>
      <c r="B80" s="264" t="s">
        <v>293</v>
      </c>
      <c r="C80" s="224" t="s">
        <v>213</v>
      </c>
      <c r="D80" s="283" t="s">
        <v>287</v>
      </c>
      <c r="E80" s="161"/>
      <c r="F80" s="153"/>
      <c r="G80" s="161">
        <v>1</v>
      </c>
      <c r="H80" s="150">
        <v>1.5</v>
      </c>
      <c r="I80" s="74"/>
      <c r="J80" s="150"/>
      <c r="K80" s="149"/>
      <c r="L80" s="81"/>
      <c r="M80" s="74"/>
      <c r="N80" s="153"/>
      <c r="O80" s="24">
        <f>SUM(E80+G80+I80+K80+M80)</f>
        <v>1</v>
      </c>
      <c r="P80" s="25">
        <f>SUM(F80+H80+J80+L80+N80)</f>
        <v>1.5</v>
      </c>
      <c r="Q80" s="26">
        <f>SUM(E80,G80,I80,K80,M80)-T80</f>
        <v>1</v>
      </c>
      <c r="R80" s="27">
        <f>SUM(F80,H80,J80,L80,N80)-S80</f>
        <v>1.5</v>
      </c>
      <c r="S80" s="28">
        <f t="shared" si="4"/>
        <v>0</v>
      </c>
      <c r="T80" s="28">
        <f t="shared" si="5"/>
        <v>0</v>
      </c>
    </row>
    <row r="81" spans="1:20" s="28" customFormat="1" ht="14.25">
      <c r="A81" s="82">
        <v>78</v>
      </c>
      <c r="B81" s="264" t="s">
        <v>292</v>
      </c>
      <c r="C81" s="224" t="s">
        <v>213</v>
      </c>
      <c r="D81" s="283" t="s">
        <v>287</v>
      </c>
      <c r="E81" s="161"/>
      <c r="F81" s="153"/>
      <c r="G81" s="161">
        <v>1</v>
      </c>
      <c r="H81" s="150">
        <v>1</v>
      </c>
      <c r="I81" s="74"/>
      <c r="J81" s="150"/>
      <c r="K81" s="149"/>
      <c r="L81" s="81"/>
      <c r="M81" s="149"/>
      <c r="N81" s="153"/>
      <c r="O81" s="24">
        <f>SUM(E81+G81+I81+K81+M81)</f>
        <v>1</v>
      </c>
      <c r="P81" s="25">
        <f>SUM(F81+H81+J81+L81+N81)</f>
        <v>1</v>
      </c>
      <c r="Q81" s="26">
        <f>SUM(E81,G81,I81,K81,M81)-T81</f>
        <v>1</v>
      </c>
      <c r="R81" s="27">
        <f>SUM(F81,H81,J81,L81,N81)-S81</f>
        <v>1</v>
      </c>
      <c r="S81" s="28">
        <f t="shared" si="4"/>
        <v>0</v>
      </c>
      <c r="T81" s="28">
        <f t="shared" si="5"/>
        <v>0</v>
      </c>
    </row>
    <row r="82" spans="1:20" s="28" customFormat="1" ht="14.25">
      <c r="A82" s="18">
        <v>79</v>
      </c>
      <c r="B82" s="264" t="s">
        <v>94</v>
      </c>
      <c r="C82" s="224" t="s">
        <v>49</v>
      </c>
      <c r="D82" s="283"/>
      <c r="E82" s="164">
        <v>1</v>
      </c>
      <c r="F82" s="153">
        <v>0</v>
      </c>
      <c r="G82" s="161"/>
      <c r="H82" s="85"/>
      <c r="I82" s="149"/>
      <c r="J82" s="150"/>
      <c r="K82" s="149"/>
      <c r="L82" s="81"/>
      <c r="M82" s="74"/>
      <c r="N82" s="153"/>
      <c r="O82" s="24">
        <f>SUM(E82+G82+I82+K82+M82)</f>
        <v>1</v>
      </c>
      <c r="P82" s="25">
        <f>SUM(F82+H82+J82+L82+N82)</f>
        <v>0</v>
      </c>
      <c r="Q82" s="26">
        <f>SUM(E82,G82,I82,K82,M82)-T82</f>
        <v>1</v>
      </c>
      <c r="R82" s="27">
        <f>SUM(F82,H82,J82,L82,N82)-S82</f>
        <v>0</v>
      </c>
      <c r="S82" s="28">
        <f t="shared" si="4"/>
        <v>0</v>
      </c>
      <c r="T82" s="28">
        <f t="shared" si="5"/>
        <v>0</v>
      </c>
    </row>
    <row r="83" spans="1:20" s="28" customFormat="1" ht="14.25">
      <c r="A83" s="18">
        <v>80</v>
      </c>
      <c r="B83" s="264" t="s">
        <v>291</v>
      </c>
      <c r="C83" s="224" t="s">
        <v>213</v>
      </c>
      <c r="D83" s="283" t="s">
        <v>287</v>
      </c>
      <c r="E83" s="161"/>
      <c r="F83" s="153"/>
      <c r="G83" s="161">
        <v>1</v>
      </c>
      <c r="H83" s="150">
        <v>0</v>
      </c>
      <c r="I83" s="74"/>
      <c r="J83" s="150"/>
      <c r="K83" s="149"/>
      <c r="L83" s="81"/>
      <c r="M83" s="74"/>
      <c r="N83" s="141"/>
      <c r="O83" s="24">
        <f>SUM(E83+G83+I83+K83+M83)</f>
        <v>1</v>
      </c>
      <c r="P83" s="25">
        <f>SUM(F83+H83+J83+L83+N83)</f>
        <v>0</v>
      </c>
      <c r="Q83" s="26">
        <f>SUM(E83,G83,I83,K83,M83)-T83</f>
        <v>1</v>
      </c>
      <c r="R83" s="27">
        <f>SUM(F83,H83,J83,L83,N83)-S83</f>
        <v>0</v>
      </c>
      <c r="S83" s="28">
        <f t="shared" si="4"/>
        <v>0</v>
      </c>
      <c r="T83" s="28">
        <f t="shared" si="5"/>
        <v>0</v>
      </c>
    </row>
    <row r="84" spans="1:20" s="28" customFormat="1" ht="14.25">
      <c r="A84" s="82">
        <v>81</v>
      </c>
      <c r="B84" s="264"/>
      <c r="C84" s="224"/>
      <c r="D84" s="283"/>
      <c r="E84" s="164"/>
      <c r="F84" s="153"/>
      <c r="G84" s="164"/>
      <c r="H84" s="150"/>
      <c r="I84" s="149"/>
      <c r="J84" s="150"/>
      <c r="K84" s="149"/>
      <c r="L84" s="81"/>
      <c r="M84" s="149"/>
      <c r="N84" s="153"/>
      <c r="O84" s="24">
        <f>SUM(E84+G84+I84+K84+M84)</f>
        <v>0</v>
      </c>
      <c r="P84" s="25">
        <f>SUM(F84+H84+J84+L84+N84)</f>
        <v>0</v>
      </c>
      <c r="Q84" s="26">
        <f>SUM(E84,G84,I84,K84,M84)-T84</f>
        <v>0</v>
      </c>
      <c r="R84" s="27">
        <f>SUM(F84,H84,J84,L84,N84)-S84</f>
        <v>0</v>
      </c>
      <c r="S84" s="28">
        <f t="shared" si="4"/>
        <v>0</v>
      </c>
      <c r="T84" s="28">
        <f t="shared" si="5"/>
        <v>0</v>
      </c>
    </row>
    <row r="85" spans="1:20" s="28" customFormat="1" ht="14.25">
      <c r="A85" s="18">
        <v>82</v>
      </c>
      <c r="B85" s="264"/>
      <c r="C85" s="224"/>
      <c r="D85" s="283"/>
      <c r="E85" s="161"/>
      <c r="F85" s="153"/>
      <c r="G85" s="161"/>
      <c r="H85" s="150"/>
      <c r="I85" s="74"/>
      <c r="J85" s="150"/>
      <c r="K85" s="149"/>
      <c r="L85" s="81"/>
      <c r="M85" s="74"/>
      <c r="N85" s="84"/>
      <c r="O85" s="24">
        <f>SUM(E85+G85+I85+K85+M85)</f>
        <v>0</v>
      </c>
      <c r="P85" s="25">
        <f>SUM(F85+H85+J85+L85+N85)</f>
        <v>0</v>
      </c>
      <c r="Q85" s="26">
        <f>SUM(E85,G85,I85,K85,M85)-T85</f>
        <v>0</v>
      </c>
      <c r="R85" s="27">
        <f>SUM(F85,H85,J85,L85,N85)-S85</f>
        <v>0</v>
      </c>
      <c r="S85" s="28">
        <f t="shared" si="4"/>
        <v>0</v>
      </c>
      <c r="T85" s="28">
        <f t="shared" si="5"/>
        <v>0</v>
      </c>
    </row>
    <row r="86" spans="1:20" s="28" customFormat="1" ht="14.25">
      <c r="A86" s="18">
        <v>83</v>
      </c>
      <c r="B86" s="264"/>
      <c r="C86" s="224"/>
      <c r="D86" s="283"/>
      <c r="E86" s="161"/>
      <c r="F86" s="153"/>
      <c r="G86" s="161"/>
      <c r="H86" s="150"/>
      <c r="I86" s="74"/>
      <c r="J86" s="150"/>
      <c r="K86" s="149"/>
      <c r="L86" s="81"/>
      <c r="M86" s="74"/>
      <c r="N86" s="153"/>
      <c r="O86" s="24">
        <f>SUM(E86+G86+I86+K86+M86)</f>
        <v>0</v>
      </c>
      <c r="P86" s="25">
        <f>SUM(F86+H86+J86+L86+N86)</f>
        <v>0</v>
      </c>
      <c r="Q86" s="26">
        <f>SUM(E86,G86,I86,K86,M86)-T86</f>
        <v>0</v>
      </c>
      <c r="R86" s="27">
        <f>SUM(F86,H86,J86,L86,N86)-S86</f>
        <v>0</v>
      </c>
      <c r="S86" s="28">
        <f t="shared" si="4"/>
        <v>0</v>
      </c>
      <c r="T86" s="28">
        <f t="shared" si="5"/>
        <v>0</v>
      </c>
    </row>
    <row r="87" spans="1:20" s="28" customFormat="1" ht="14.25">
      <c r="A87" s="82">
        <v>84</v>
      </c>
      <c r="B87" s="264"/>
      <c r="C87" s="224"/>
      <c r="D87" s="283"/>
      <c r="E87" s="164"/>
      <c r="F87" s="153"/>
      <c r="G87" s="161"/>
      <c r="H87" s="150"/>
      <c r="I87" s="74"/>
      <c r="J87" s="150"/>
      <c r="K87" s="149"/>
      <c r="L87" s="81"/>
      <c r="M87" s="74"/>
      <c r="N87" s="84"/>
      <c r="O87" s="24">
        <f aca="true" t="shared" si="6" ref="O87:O97">SUM(E87+G87+I87+K87+M87)</f>
        <v>0</v>
      </c>
      <c r="P87" s="25">
        <f aca="true" t="shared" si="7" ref="P87:P97">SUM(F87+H87+J87+L87+N87)</f>
        <v>0</v>
      </c>
      <c r="Q87" s="26">
        <f aca="true" t="shared" si="8" ref="Q87:Q97">SUM(E87,G87,I87,K87,M87)-T87</f>
        <v>0</v>
      </c>
      <c r="R87" s="27">
        <f aca="true" t="shared" si="9" ref="R87:R97">SUM(F87,H87,J87,L87,N87)-S87</f>
        <v>0</v>
      </c>
      <c r="S87" s="28">
        <f t="shared" si="4"/>
        <v>0</v>
      </c>
      <c r="T87" s="28">
        <f t="shared" si="5"/>
        <v>0</v>
      </c>
    </row>
    <row r="88" spans="1:20" s="28" customFormat="1" ht="14.25">
      <c r="A88" s="18">
        <v>85</v>
      </c>
      <c r="B88" s="264"/>
      <c r="C88" s="224"/>
      <c r="D88" s="283"/>
      <c r="E88" s="164"/>
      <c r="F88" s="153"/>
      <c r="G88" s="164"/>
      <c r="H88" s="150"/>
      <c r="I88" s="74"/>
      <c r="J88" s="150"/>
      <c r="K88" s="149"/>
      <c r="L88" s="81"/>
      <c r="M88" s="149"/>
      <c r="N88" s="153"/>
      <c r="O88" s="24">
        <f t="shared" si="6"/>
        <v>0</v>
      </c>
      <c r="P88" s="25">
        <f t="shared" si="7"/>
        <v>0</v>
      </c>
      <c r="Q88" s="26">
        <f t="shared" si="8"/>
        <v>0</v>
      </c>
      <c r="R88" s="27">
        <f t="shared" si="9"/>
        <v>0</v>
      </c>
      <c r="S88" s="28">
        <f t="shared" si="4"/>
        <v>0</v>
      </c>
      <c r="T88" s="28">
        <f t="shared" si="5"/>
        <v>0</v>
      </c>
    </row>
    <row r="89" spans="1:20" s="28" customFormat="1" ht="14.25">
      <c r="A89" s="18">
        <v>86</v>
      </c>
      <c r="B89" s="264"/>
      <c r="C89" s="224"/>
      <c r="D89" s="283"/>
      <c r="E89" s="164"/>
      <c r="F89" s="153"/>
      <c r="G89" s="164"/>
      <c r="H89" s="150"/>
      <c r="I89" s="74"/>
      <c r="J89" s="150"/>
      <c r="K89" s="149"/>
      <c r="L89" s="81"/>
      <c r="M89" s="74"/>
      <c r="N89" s="153"/>
      <c r="O89" s="24">
        <f t="shared" si="6"/>
        <v>0</v>
      </c>
      <c r="P89" s="25">
        <f t="shared" si="7"/>
        <v>0</v>
      </c>
      <c r="Q89" s="26">
        <f t="shared" si="8"/>
        <v>0</v>
      </c>
      <c r="R89" s="27">
        <f t="shared" si="9"/>
        <v>0</v>
      </c>
      <c r="S89" s="28">
        <f t="shared" si="4"/>
        <v>0</v>
      </c>
      <c r="T89" s="28">
        <f t="shared" si="5"/>
        <v>0</v>
      </c>
    </row>
    <row r="90" spans="1:20" s="28" customFormat="1" ht="14.25">
      <c r="A90" s="82">
        <v>87</v>
      </c>
      <c r="B90" s="264"/>
      <c r="C90" s="224"/>
      <c r="D90" s="283"/>
      <c r="E90" s="164"/>
      <c r="F90" s="153"/>
      <c r="G90" s="164"/>
      <c r="H90" s="150"/>
      <c r="I90" s="74"/>
      <c r="J90" s="150"/>
      <c r="K90" s="149"/>
      <c r="L90" s="81"/>
      <c r="M90" s="74"/>
      <c r="N90" s="84"/>
      <c r="O90" s="24">
        <f t="shared" si="6"/>
        <v>0</v>
      </c>
      <c r="P90" s="25">
        <f t="shared" si="7"/>
        <v>0</v>
      </c>
      <c r="Q90" s="26">
        <f t="shared" si="8"/>
        <v>0</v>
      </c>
      <c r="R90" s="27">
        <f t="shared" si="9"/>
        <v>0</v>
      </c>
      <c r="S90" s="28">
        <f t="shared" si="4"/>
        <v>0</v>
      </c>
      <c r="T90" s="28">
        <f t="shared" si="5"/>
        <v>0</v>
      </c>
    </row>
    <row r="91" spans="1:20" s="28" customFormat="1" ht="14.25">
      <c r="A91" s="18">
        <v>88</v>
      </c>
      <c r="B91" s="264"/>
      <c r="C91" s="224"/>
      <c r="D91" s="283"/>
      <c r="E91" s="164"/>
      <c r="F91" s="153"/>
      <c r="G91" s="164"/>
      <c r="H91" s="150"/>
      <c r="I91" s="74"/>
      <c r="J91" s="150"/>
      <c r="K91" s="149"/>
      <c r="L91" s="81"/>
      <c r="M91" s="74"/>
      <c r="N91" s="84"/>
      <c r="O91" s="24">
        <f t="shared" si="6"/>
        <v>0</v>
      </c>
      <c r="P91" s="25">
        <f t="shared" si="7"/>
        <v>0</v>
      </c>
      <c r="Q91" s="26">
        <f t="shared" si="8"/>
        <v>0</v>
      </c>
      <c r="R91" s="27">
        <f t="shared" si="9"/>
        <v>0</v>
      </c>
      <c r="S91" s="28">
        <f t="shared" si="4"/>
        <v>0</v>
      </c>
      <c r="T91" s="28">
        <f t="shared" si="5"/>
        <v>0</v>
      </c>
    </row>
    <row r="92" spans="1:20" s="28" customFormat="1" ht="14.25">
      <c r="A92" s="18">
        <v>89</v>
      </c>
      <c r="B92" s="264"/>
      <c r="C92" s="224"/>
      <c r="D92" s="283"/>
      <c r="E92" s="164"/>
      <c r="F92" s="153"/>
      <c r="G92" s="161"/>
      <c r="H92" s="150"/>
      <c r="I92" s="74"/>
      <c r="J92" s="150"/>
      <c r="K92" s="149"/>
      <c r="L92" s="35"/>
      <c r="M92" s="74"/>
      <c r="N92" s="84"/>
      <c r="O92" s="24">
        <f t="shared" si="6"/>
        <v>0</v>
      </c>
      <c r="P92" s="25">
        <f t="shared" si="7"/>
        <v>0</v>
      </c>
      <c r="Q92" s="26">
        <f t="shared" si="8"/>
        <v>0</v>
      </c>
      <c r="R92" s="27">
        <f t="shared" si="9"/>
        <v>0</v>
      </c>
      <c r="S92" s="28">
        <f t="shared" si="4"/>
        <v>0</v>
      </c>
      <c r="T92" s="28">
        <f t="shared" si="5"/>
        <v>0</v>
      </c>
    </row>
    <row r="93" spans="1:20" s="28" customFormat="1" ht="14.25">
      <c r="A93" s="18">
        <v>90</v>
      </c>
      <c r="B93" s="264"/>
      <c r="C93" s="224"/>
      <c r="D93" s="283"/>
      <c r="E93" s="164"/>
      <c r="F93" s="153"/>
      <c r="G93" s="164"/>
      <c r="H93" s="150"/>
      <c r="I93" s="74"/>
      <c r="J93" s="150"/>
      <c r="K93" s="149"/>
      <c r="L93" s="35"/>
      <c r="M93" s="74"/>
      <c r="N93" s="84"/>
      <c r="O93" s="24">
        <f t="shared" si="6"/>
        <v>0</v>
      </c>
      <c r="P93" s="25">
        <f t="shared" si="7"/>
        <v>0</v>
      </c>
      <c r="Q93" s="26">
        <f t="shared" si="8"/>
        <v>0</v>
      </c>
      <c r="R93" s="27">
        <f t="shared" si="9"/>
        <v>0</v>
      </c>
      <c r="S93" s="28">
        <f t="shared" si="4"/>
        <v>0</v>
      </c>
      <c r="T93" s="28">
        <f t="shared" si="5"/>
        <v>0</v>
      </c>
    </row>
    <row r="94" spans="1:20" s="28" customFormat="1" ht="14.25">
      <c r="A94" s="18">
        <v>91</v>
      </c>
      <c r="B94" s="267"/>
      <c r="C94" s="227"/>
      <c r="D94" s="284"/>
      <c r="E94" s="121"/>
      <c r="F94" s="35"/>
      <c r="G94" s="121"/>
      <c r="H94" s="81"/>
      <c r="I94" s="31"/>
      <c r="J94" s="81"/>
      <c r="K94" s="34"/>
      <c r="L94" s="35"/>
      <c r="M94" s="74"/>
      <c r="N94" s="84"/>
      <c r="O94" s="24">
        <f t="shared" si="6"/>
        <v>0</v>
      </c>
      <c r="P94" s="25">
        <f t="shared" si="7"/>
        <v>0</v>
      </c>
      <c r="Q94" s="26">
        <f t="shared" si="8"/>
        <v>0</v>
      </c>
      <c r="R94" s="27">
        <f t="shared" si="9"/>
        <v>0</v>
      </c>
      <c r="S94" s="28">
        <f t="shared" si="4"/>
        <v>0</v>
      </c>
      <c r="T94" s="28">
        <f t="shared" si="5"/>
        <v>0</v>
      </c>
    </row>
    <row r="95" spans="1:20" s="28" customFormat="1" ht="14.25">
      <c r="A95" s="18">
        <v>92</v>
      </c>
      <c r="B95" s="264"/>
      <c r="C95" s="224"/>
      <c r="D95" s="283"/>
      <c r="E95" s="121"/>
      <c r="F95" s="35"/>
      <c r="G95" s="121"/>
      <c r="H95" s="81"/>
      <c r="I95" s="31"/>
      <c r="J95" s="81"/>
      <c r="K95" s="34"/>
      <c r="L95" s="35"/>
      <c r="M95" s="149"/>
      <c r="N95" s="153"/>
      <c r="O95" s="24">
        <f t="shared" si="6"/>
        <v>0</v>
      </c>
      <c r="P95" s="25">
        <f t="shared" si="7"/>
        <v>0</v>
      </c>
      <c r="Q95" s="26">
        <f t="shared" si="8"/>
        <v>0</v>
      </c>
      <c r="R95" s="27">
        <f t="shared" si="9"/>
        <v>0</v>
      </c>
      <c r="S95" s="28">
        <f t="shared" si="4"/>
        <v>0</v>
      </c>
      <c r="T95" s="28">
        <f t="shared" si="5"/>
        <v>0</v>
      </c>
    </row>
    <row r="96" spans="1:20" s="28" customFormat="1" ht="14.25">
      <c r="A96" s="18">
        <v>93</v>
      </c>
      <c r="B96" s="264"/>
      <c r="C96" s="224"/>
      <c r="D96" s="283"/>
      <c r="E96" s="121"/>
      <c r="F96" s="35"/>
      <c r="G96" s="39"/>
      <c r="H96" s="81"/>
      <c r="I96" s="31"/>
      <c r="J96" s="81"/>
      <c r="K96" s="34"/>
      <c r="L96" s="35"/>
      <c r="M96" s="74"/>
      <c r="N96" s="141"/>
      <c r="O96" s="24">
        <f t="shared" si="6"/>
        <v>0</v>
      </c>
      <c r="P96" s="25">
        <f t="shared" si="7"/>
        <v>0</v>
      </c>
      <c r="Q96" s="26">
        <f t="shared" si="8"/>
        <v>0</v>
      </c>
      <c r="R96" s="27">
        <f t="shared" si="9"/>
        <v>0</v>
      </c>
      <c r="S96" s="28">
        <f t="shared" si="4"/>
        <v>0</v>
      </c>
      <c r="T96" s="28">
        <f t="shared" si="5"/>
        <v>0</v>
      </c>
    </row>
    <row r="97" spans="1:20" s="28" customFormat="1" ht="15" thickBot="1">
      <c r="A97" s="252">
        <v>94</v>
      </c>
      <c r="B97" s="268"/>
      <c r="C97" s="269"/>
      <c r="D97" s="285"/>
      <c r="E97" s="253"/>
      <c r="F97" s="254"/>
      <c r="G97" s="253"/>
      <c r="H97" s="255"/>
      <c r="I97" s="256"/>
      <c r="J97" s="255"/>
      <c r="K97" s="257"/>
      <c r="L97" s="254"/>
      <c r="M97" s="143"/>
      <c r="N97" s="145"/>
      <c r="O97" s="258">
        <f t="shared" si="6"/>
        <v>0</v>
      </c>
      <c r="P97" s="259">
        <f t="shared" si="7"/>
        <v>0</v>
      </c>
      <c r="Q97" s="260">
        <f t="shared" si="8"/>
        <v>0</v>
      </c>
      <c r="R97" s="261">
        <f t="shared" si="9"/>
        <v>0</v>
      </c>
      <c r="S97" s="28">
        <f t="shared" si="4"/>
        <v>0</v>
      </c>
      <c r="T97" s="28">
        <f t="shared" si="5"/>
        <v>0</v>
      </c>
    </row>
    <row r="98" spans="1:18" s="28" customFormat="1" ht="15" thickBot="1">
      <c r="A98" s="53" t="s">
        <v>9</v>
      </c>
      <c r="B98" s="156"/>
      <c r="C98" s="228"/>
      <c r="D98" s="286"/>
      <c r="E98" s="279"/>
      <c r="F98" s="280"/>
      <c r="G98" s="279"/>
      <c r="H98" s="280"/>
      <c r="I98" s="56"/>
      <c r="J98" s="280"/>
      <c r="K98" s="279"/>
      <c r="L98" s="280"/>
      <c r="M98" s="279"/>
      <c r="N98" s="280"/>
      <c r="O98" s="59" t="s">
        <v>2</v>
      </c>
      <c r="P98" s="60" t="s">
        <v>6</v>
      </c>
      <c r="Q98" s="61" t="s">
        <v>8</v>
      </c>
      <c r="R98" s="60" t="s">
        <v>6</v>
      </c>
    </row>
    <row r="99" spans="1:20" s="30" customFormat="1" ht="14.25">
      <c r="A99" s="18">
        <v>1</v>
      </c>
      <c r="B99" s="262" t="s">
        <v>31</v>
      </c>
      <c r="C99" s="263" t="s">
        <v>30</v>
      </c>
      <c r="D99" s="287"/>
      <c r="E99" s="96">
        <v>18</v>
      </c>
      <c r="F99" s="105">
        <v>5.5</v>
      </c>
      <c r="G99" s="186">
        <v>20</v>
      </c>
      <c r="H99" s="105">
        <v>6.5</v>
      </c>
      <c r="I99" s="186"/>
      <c r="J99" s="181"/>
      <c r="K99" s="178"/>
      <c r="L99" s="36"/>
      <c r="M99" s="22"/>
      <c r="N99" s="158"/>
      <c r="O99" s="103">
        <f aca="true" t="shared" si="10" ref="O99:O122">SUM(E99+G99+I99+K99+M99)</f>
        <v>38</v>
      </c>
      <c r="P99" s="104">
        <f aca="true" t="shared" si="11" ref="P99:P122">SUM(F99+H99+J99+L99+N99)</f>
        <v>12</v>
      </c>
      <c r="Q99" s="26">
        <f aca="true" t="shared" si="12" ref="Q99:Q125">SUM(E99,G99,I99,K99,M99)-T99</f>
        <v>38</v>
      </c>
      <c r="R99" s="27">
        <f aca="true" t="shared" si="13" ref="R99:R125">SUM(F99,H99,J99,L99,N99)-S99</f>
        <v>12</v>
      </c>
      <c r="S99" s="28">
        <f aca="true" t="shared" si="14" ref="S99:S125">IF(COUNT(N99,L99,J99,H99,F99)=5,MIN(N99,L99,J99,H99,F99),0)</f>
        <v>0</v>
      </c>
      <c r="T99" s="28">
        <f aca="true" t="shared" si="15" ref="T99:T125">IF(COUNT(E99,G99,I99,K99,M99)=5,MIN(E99,G99,I99,K99,M99),0)</f>
        <v>0</v>
      </c>
    </row>
    <row r="100" spans="1:22" s="30" customFormat="1" ht="14.25">
      <c r="A100" s="82">
        <v>2</v>
      </c>
      <c r="B100" s="157" t="s">
        <v>29</v>
      </c>
      <c r="C100" s="224" t="s">
        <v>30</v>
      </c>
      <c r="D100" s="140"/>
      <c r="E100" s="74">
        <v>20</v>
      </c>
      <c r="F100" s="141">
        <v>6</v>
      </c>
      <c r="G100" s="164">
        <v>17</v>
      </c>
      <c r="H100" s="153">
        <v>5</v>
      </c>
      <c r="I100" s="161"/>
      <c r="J100" s="151"/>
      <c r="K100" s="74"/>
      <c r="L100" s="47"/>
      <c r="M100" s="121"/>
      <c r="N100" s="81"/>
      <c r="O100" s="106">
        <f t="shared" si="10"/>
        <v>37</v>
      </c>
      <c r="P100" s="107">
        <f t="shared" si="11"/>
        <v>11</v>
      </c>
      <c r="Q100" s="78">
        <f t="shared" si="12"/>
        <v>37</v>
      </c>
      <c r="R100" s="27">
        <f t="shared" si="13"/>
        <v>11</v>
      </c>
      <c r="S100" s="28">
        <f t="shared" si="14"/>
        <v>0</v>
      </c>
      <c r="T100" s="28">
        <f t="shared" si="15"/>
        <v>0</v>
      </c>
      <c r="U100" s="49"/>
      <c r="V100" s="49"/>
    </row>
    <row r="101" spans="1:22" s="30" customFormat="1" ht="14.25">
      <c r="A101" s="82">
        <v>3</v>
      </c>
      <c r="B101" s="157" t="s">
        <v>303</v>
      </c>
      <c r="C101" s="224" t="s">
        <v>30</v>
      </c>
      <c r="D101" s="140" t="s">
        <v>287</v>
      </c>
      <c r="E101" s="74">
        <v>16</v>
      </c>
      <c r="F101" s="153">
        <v>5</v>
      </c>
      <c r="G101" s="161">
        <v>18</v>
      </c>
      <c r="H101" s="141">
        <v>6</v>
      </c>
      <c r="I101" s="164"/>
      <c r="J101" s="150"/>
      <c r="K101" s="74"/>
      <c r="L101" s="35"/>
      <c r="M101" s="161"/>
      <c r="N101" s="151"/>
      <c r="O101" s="106">
        <f t="shared" si="10"/>
        <v>34</v>
      </c>
      <c r="P101" s="107">
        <f t="shared" si="11"/>
        <v>11</v>
      </c>
      <c r="Q101" s="78">
        <f t="shared" si="12"/>
        <v>34</v>
      </c>
      <c r="R101" s="27">
        <f t="shared" si="13"/>
        <v>11</v>
      </c>
      <c r="S101" s="28">
        <f t="shared" si="14"/>
        <v>0</v>
      </c>
      <c r="T101" s="28">
        <f t="shared" si="15"/>
        <v>0</v>
      </c>
      <c r="U101" s="28"/>
      <c r="V101" s="28"/>
    </row>
    <row r="102" spans="1:22" s="30" customFormat="1" ht="14.25">
      <c r="A102" s="160">
        <v>4</v>
      </c>
      <c r="B102" s="157" t="s">
        <v>34</v>
      </c>
      <c r="C102" s="224" t="s">
        <v>30</v>
      </c>
      <c r="D102" s="140"/>
      <c r="E102" s="74">
        <v>14</v>
      </c>
      <c r="F102" s="153">
        <v>4</v>
      </c>
      <c r="G102" s="161">
        <v>16</v>
      </c>
      <c r="H102" s="153">
        <v>5</v>
      </c>
      <c r="I102" s="161"/>
      <c r="J102" s="151"/>
      <c r="K102" s="74"/>
      <c r="L102" s="47"/>
      <c r="M102" s="39"/>
      <c r="N102" s="139"/>
      <c r="O102" s="106">
        <f t="shared" si="10"/>
        <v>30</v>
      </c>
      <c r="P102" s="107">
        <f t="shared" si="11"/>
        <v>9</v>
      </c>
      <c r="Q102" s="78">
        <f t="shared" si="12"/>
        <v>30</v>
      </c>
      <c r="R102" s="27">
        <f t="shared" si="13"/>
        <v>9</v>
      </c>
      <c r="S102" s="28">
        <f t="shared" si="14"/>
        <v>0</v>
      </c>
      <c r="T102" s="28">
        <f t="shared" si="15"/>
        <v>0</v>
      </c>
      <c r="U102" s="28"/>
      <c r="V102" s="28"/>
    </row>
    <row r="103" spans="1:22" s="30" customFormat="1" ht="14.25">
      <c r="A103" s="160">
        <v>5</v>
      </c>
      <c r="B103" s="157" t="s">
        <v>33</v>
      </c>
      <c r="C103" s="224" t="s">
        <v>30</v>
      </c>
      <c r="D103" s="140"/>
      <c r="E103" s="74">
        <v>15</v>
      </c>
      <c r="F103" s="153">
        <v>5</v>
      </c>
      <c r="G103" s="164">
        <v>14</v>
      </c>
      <c r="H103" s="153">
        <v>4.5</v>
      </c>
      <c r="I103" s="161"/>
      <c r="J103" s="151"/>
      <c r="K103" s="74"/>
      <c r="L103" s="47"/>
      <c r="M103" s="161"/>
      <c r="N103" s="151"/>
      <c r="O103" s="106">
        <f t="shared" si="10"/>
        <v>29</v>
      </c>
      <c r="P103" s="107">
        <f t="shared" si="11"/>
        <v>9.5</v>
      </c>
      <c r="Q103" s="78">
        <f t="shared" si="12"/>
        <v>29</v>
      </c>
      <c r="R103" s="27">
        <f t="shared" si="13"/>
        <v>9.5</v>
      </c>
      <c r="S103" s="28">
        <f t="shared" si="14"/>
        <v>0</v>
      </c>
      <c r="T103" s="28">
        <f t="shared" si="15"/>
        <v>0</v>
      </c>
      <c r="U103" s="28"/>
      <c r="V103" s="28"/>
    </row>
    <row r="104" spans="1:22" s="30" customFormat="1" ht="14.25">
      <c r="A104" s="82">
        <v>6</v>
      </c>
      <c r="B104" s="157" t="s">
        <v>35</v>
      </c>
      <c r="C104" s="224" t="s">
        <v>30</v>
      </c>
      <c r="D104" s="140"/>
      <c r="E104" s="74">
        <v>12</v>
      </c>
      <c r="F104" s="153">
        <v>4</v>
      </c>
      <c r="G104" s="161">
        <v>15</v>
      </c>
      <c r="H104" s="141">
        <v>5</v>
      </c>
      <c r="I104" s="161"/>
      <c r="J104" s="151"/>
      <c r="K104" s="149"/>
      <c r="L104" s="35"/>
      <c r="M104" s="39"/>
      <c r="N104" s="159"/>
      <c r="O104" s="106">
        <f t="shared" si="10"/>
        <v>27</v>
      </c>
      <c r="P104" s="107">
        <f t="shared" si="11"/>
        <v>9</v>
      </c>
      <c r="Q104" s="78">
        <f t="shared" si="12"/>
        <v>27</v>
      </c>
      <c r="R104" s="27">
        <f t="shared" si="13"/>
        <v>9</v>
      </c>
      <c r="S104" s="28">
        <f t="shared" si="14"/>
        <v>0</v>
      </c>
      <c r="T104" s="28">
        <f t="shared" si="15"/>
        <v>0</v>
      </c>
      <c r="U104" s="28"/>
      <c r="V104" s="28"/>
    </row>
    <row r="105" spans="1:22" s="30" customFormat="1" ht="14.25">
      <c r="A105" s="82">
        <v>7</v>
      </c>
      <c r="B105" s="157" t="s">
        <v>304</v>
      </c>
      <c r="C105" s="224" t="s">
        <v>30</v>
      </c>
      <c r="D105" s="140" t="s">
        <v>287</v>
      </c>
      <c r="E105" s="74">
        <v>13</v>
      </c>
      <c r="F105" s="153">
        <v>4</v>
      </c>
      <c r="G105" s="161">
        <v>12</v>
      </c>
      <c r="H105" s="141">
        <v>4</v>
      </c>
      <c r="I105" s="161"/>
      <c r="J105" s="151"/>
      <c r="K105" s="149"/>
      <c r="L105" s="35"/>
      <c r="M105" s="39"/>
      <c r="N105" s="139"/>
      <c r="O105" s="106">
        <f t="shared" si="10"/>
        <v>25</v>
      </c>
      <c r="P105" s="107">
        <f t="shared" si="11"/>
        <v>8</v>
      </c>
      <c r="Q105" s="78">
        <f t="shared" si="12"/>
        <v>25</v>
      </c>
      <c r="R105" s="27">
        <f t="shared" si="13"/>
        <v>8</v>
      </c>
      <c r="S105" s="28">
        <f t="shared" si="14"/>
        <v>0</v>
      </c>
      <c r="T105" s="28">
        <f t="shared" si="15"/>
        <v>0</v>
      </c>
      <c r="U105" s="28"/>
      <c r="V105" s="28"/>
    </row>
    <row r="106" spans="1:22" s="30" customFormat="1" ht="14.25">
      <c r="A106" s="82">
        <v>8</v>
      </c>
      <c r="B106" s="157" t="s">
        <v>38</v>
      </c>
      <c r="C106" s="224" t="s">
        <v>39</v>
      </c>
      <c r="D106" s="140"/>
      <c r="E106" s="74">
        <v>10</v>
      </c>
      <c r="F106" s="153">
        <v>3</v>
      </c>
      <c r="G106" s="164">
        <v>11</v>
      </c>
      <c r="H106" s="153">
        <v>4</v>
      </c>
      <c r="I106" s="161"/>
      <c r="J106" s="151"/>
      <c r="K106" s="74"/>
      <c r="L106" s="35"/>
      <c r="M106" s="39"/>
      <c r="N106" s="139"/>
      <c r="O106" s="106">
        <f t="shared" si="10"/>
        <v>21</v>
      </c>
      <c r="P106" s="107">
        <f t="shared" si="11"/>
        <v>7</v>
      </c>
      <c r="Q106" s="78">
        <f t="shared" si="12"/>
        <v>21</v>
      </c>
      <c r="R106" s="27">
        <f t="shared" si="13"/>
        <v>7</v>
      </c>
      <c r="S106" s="28">
        <f t="shared" si="14"/>
        <v>0</v>
      </c>
      <c r="T106" s="28">
        <f t="shared" si="15"/>
        <v>0</v>
      </c>
      <c r="U106" s="28"/>
      <c r="V106" s="28"/>
    </row>
    <row r="107" spans="1:22" s="30" customFormat="1" ht="14.25">
      <c r="A107" s="82">
        <v>9</v>
      </c>
      <c r="B107" s="157" t="s">
        <v>36</v>
      </c>
      <c r="C107" s="224" t="s">
        <v>37</v>
      </c>
      <c r="D107" s="140"/>
      <c r="E107" s="74">
        <v>11</v>
      </c>
      <c r="F107" s="153">
        <v>3.5</v>
      </c>
      <c r="G107" s="164">
        <v>8</v>
      </c>
      <c r="H107" s="153">
        <v>3.5</v>
      </c>
      <c r="I107" s="164"/>
      <c r="J107" s="150"/>
      <c r="K107" s="74"/>
      <c r="L107" s="47"/>
      <c r="M107" s="39"/>
      <c r="N107" s="159"/>
      <c r="O107" s="106">
        <f t="shared" si="10"/>
        <v>19</v>
      </c>
      <c r="P107" s="107">
        <f t="shared" si="11"/>
        <v>7</v>
      </c>
      <c r="Q107" s="78">
        <f t="shared" si="12"/>
        <v>19</v>
      </c>
      <c r="R107" s="27">
        <f t="shared" si="13"/>
        <v>7</v>
      </c>
      <c r="S107" s="28">
        <f t="shared" si="14"/>
        <v>0</v>
      </c>
      <c r="T107" s="28">
        <f t="shared" si="15"/>
        <v>0</v>
      </c>
      <c r="U107" s="28"/>
      <c r="V107" s="28"/>
    </row>
    <row r="108" spans="1:22" s="30" customFormat="1" ht="14.25">
      <c r="A108" s="82">
        <v>10</v>
      </c>
      <c r="B108" s="165" t="s">
        <v>40</v>
      </c>
      <c r="C108" s="224" t="s">
        <v>41</v>
      </c>
      <c r="D108" s="140"/>
      <c r="E108" s="74">
        <v>9</v>
      </c>
      <c r="F108" s="153">
        <v>2</v>
      </c>
      <c r="G108" s="161">
        <v>9</v>
      </c>
      <c r="H108" s="141">
        <v>3.5</v>
      </c>
      <c r="I108" s="161"/>
      <c r="J108" s="151"/>
      <c r="K108" s="149"/>
      <c r="L108" s="35"/>
      <c r="M108" s="39"/>
      <c r="N108" s="159"/>
      <c r="O108" s="106">
        <f t="shared" si="10"/>
        <v>18</v>
      </c>
      <c r="P108" s="107">
        <f t="shared" si="11"/>
        <v>5.5</v>
      </c>
      <c r="Q108" s="78">
        <f t="shared" si="12"/>
        <v>18</v>
      </c>
      <c r="R108" s="27">
        <f t="shared" si="13"/>
        <v>5.5</v>
      </c>
      <c r="S108" s="28">
        <f t="shared" si="14"/>
        <v>0</v>
      </c>
      <c r="T108" s="28">
        <f t="shared" si="15"/>
        <v>0</v>
      </c>
      <c r="U108" s="28"/>
      <c r="V108" s="28"/>
    </row>
    <row r="109" spans="1:22" s="49" customFormat="1" ht="14.25">
      <c r="A109" s="82">
        <v>11</v>
      </c>
      <c r="B109" s="157" t="s">
        <v>32</v>
      </c>
      <c r="C109" s="224" t="s">
        <v>30</v>
      </c>
      <c r="D109" s="140"/>
      <c r="E109" s="74">
        <v>17</v>
      </c>
      <c r="F109" s="153">
        <v>5.5</v>
      </c>
      <c r="G109" s="164"/>
      <c r="H109" s="153"/>
      <c r="I109" s="161"/>
      <c r="J109" s="150"/>
      <c r="K109" s="74"/>
      <c r="L109" s="35"/>
      <c r="M109" s="121"/>
      <c r="N109" s="81"/>
      <c r="O109" s="106">
        <f t="shared" si="10"/>
        <v>17</v>
      </c>
      <c r="P109" s="107">
        <f t="shared" si="11"/>
        <v>5.5</v>
      </c>
      <c r="Q109" s="78">
        <f t="shared" si="12"/>
        <v>17</v>
      </c>
      <c r="R109" s="27">
        <f t="shared" si="13"/>
        <v>5.5</v>
      </c>
      <c r="S109" s="28">
        <f t="shared" si="14"/>
        <v>0</v>
      </c>
      <c r="T109" s="28">
        <f t="shared" si="15"/>
        <v>0</v>
      </c>
      <c r="U109" s="28"/>
      <c r="V109" s="28"/>
    </row>
    <row r="110" spans="1:22" s="49" customFormat="1" ht="14.25">
      <c r="A110" s="162">
        <v>12</v>
      </c>
      <c r="B110" s="163" t="s">
        <v>257</v>
      </c>
      <c r="C110" s="229" t="s">
        <v>30</v>
      </c>
      <c r="D110" s="140"/>
      <c r="E110" s="74"/>
      <c r="F110" s="141"/>
      <c r="G110" s="161">
        <v>13</v>
      </c>
      <c r="H110" s="141">
        <v>4</v>
      </c>
      <c r="I110" s="164"/>
      <c r="J110" s="150"/>
      <c r="K110" s="74"/>
      <c r="L110" s="35"/>
      <c r="M110" s="121"/>
      <c r="N110" s="81"/>
      <c r="O110" s="106">
        <f t="shared" si="10"/>
        <v>13</v>
      </c>
      <c r="P110" s="107">
        <f t="shared" si="11"/>
        <v>4</v>
      </c>
      <c r="Q110" s="78">
        <f t="shared" si="12"/>
        <v>13</v>
      </c>
      <c r="R110" s="27">
        <f t="shared" si="13"/>
        <v>4</v>
      </c>
      <c r="S110" s="28">
        <f t="shared" si="14"/>
        <v>0</v>
      </c>
      <c r="T110" s="28">
        <f t="shared" si="15"/>
        <v>0</v>
      </c>
      <c r="U110" s="28"/>
      <c r="V110" s="28"/>
    </row>
    <row r="111" spans="1:22" s="49" customFormat="1" ht="14.25">
      <c r="A111" s="162">
        <v>13</v>
      </c>
      <c r="B111" s="163" t="s">
        <v>256</v>
      </c>
      <c r="C111" s="229" t="s">
        <v>39</v>
      </c>
      <c r="D111" s="140"/>
      <c r="E111" s="74"/>
      <c r="F111" s="141"/>
      <c r="G111" s="161">
        <v>10</v>
      </c>
      <c r="H111" s="141">
        <v>3.5</v>
      </c>
      <c r="I111" s="164"/>
      <c r="J111" s="150"/>
      <c r="K111" s="74"/>
      <c r="L111" s="35"/>
      <c r="M111" s="39"/>
      <c r="N111" s="139"/>
      <c r="O111" s="106">
        <f t="shared" si="10"/>
        <v>10</v>
      </c>
      <c r="P111" s="107">
        <f t="shared" si="11"/>
        <v>3.5</v>
      </c>
      <c r="Q111" s="78">
        <f t="shared" si="12"/>
        <v>10</v>
      </c>
      <c r="R111" s="27">
        <f t="shared" si="13"/>
        <v>3.5</v>
      </c>
      <c r="S111" s="28">
        <f t="shared" si="14"/>
        <v>0</v>
      </c>
      <c r="T111" s="28">
        <f t="shared" si="15"/>
        <v>0</v>
      </c>
      <c r="U111" s="28"/>
      <c r="V111" s="28"/>
    </row>
    <row r="112" spans="1:22" s="49" customFormat="1" ht="14.25">
      <c r="A112" s="162">
        <v>14</v>
      </c>
      <c r="B112" s="163" t="s">
        <v>42</v>
      </c>
      <c r="C112" s="229" t="s">
        <v>43</v>
      </c>
      <c r="D112" s="140"/>
      <c r="E112" s="74">
        <v>8</v>
      </c>
      <c r="F112" s="153">
        <v>2</v>
      </c>
      <c r="G112" s="164"/>
      <c r="H112" s="153"/>
      <c r="I112" s="161"/>
      <c r="J112" s="151"/>
      <c r="K112" s="149"/>
      <c r="L112" s="35"/>
      <c r="M112" s="39"/>
      <c r="N112" s="159"/>
      <c r="O112" s="106">
        <f t="shared" si="10"/>
        <v>8</v>
      </c>
      <c r="P112" s="107">
        <f t="shared" si="11"/>
        <v>2</v>
      </c>
      <c r="Q112" s="78">
        <f t="shared" si="12"/>
        <v>8</v>
      </c>
      <c r="R112" s="27">
        <f t="shared" si="13"/>
        <v>2</v>
      </c>
      <c r="S112" s="28">
        <f t="shared" si="14"/>
        <v>0</v>
      </c>
      <c r="T112" s="28">
        <f t="shared" si="15"/>
        <v>0</v>
      </c>
      <c r="U112" s="28"/>
      <c r="V112" s="28"/>
    </row>
    <row r="113" spans="1:22" s="49" customFormat="1" ht="14.25">
      <c r="A113" s="82">
        <v>15</v>
      </c>
      <c r="B113" s="163" t="s">
        <v>305</v>
      </c>
      <c r="C113" s="230" t="s">
        <v>261</v>
      </c>
      <c r="D113" s="140" t="s">
        <v>287</v>
      </c>
      <c r="E113" s="74"/>
      <c r="F113" s="153"/>
      <c r="G113" s="161">
        <v>7</v>
      </c>
      <c r="H113" s="141">
        <v>2.5</v>
      </c>
      <c r="I113" s="149"/>
      <c r="J113" s="153"/>
      <c r="K113" s="74"/>
      <c r="L113" s="35"/>
      <c r="M113" s="39"/>
      <c r="N113" s="139"/>
      <c r="O113" s="106">
        <f t="shared" si="10"/>
        <v>7</v>
      </c>
      <c r="P113" s="107">
        <f t="shared" si="11"/>
        <v>2.5</v>
      </c>
      <c r="Q113" s="78">
        <f t="shared" si="12"/>
        <v>7</v>
      </c>
      <c r="R113" s="27">
        <f t="shared" si="13"/>
        <v>2.5</v>
      </c>
      <c r="S113" s="28">
        <f t="shared" si="14"/>
        <v>0</v>
      </c>
      <c r="T113" s="28">
        <f t="shared" si="15"/>
        <v>0</v>
      </c>
      <c r="U113" s="28"/>
      <c r="V113" s="28"/>
    </row>
    <row r="114" spans="1:22" s="49" customFormat="1" ht="14.25">
      <c r="A114" s="162">
        <v>16</v>
      </c>
      <c r="B114" s="222" t="s">
        <v>44</v>
      </c>
      <c r="C114" s="225" t="s">
        <v>41</v>
      </c>
      <c r="D114" s="140"/>
      <c r="E114" s="74">
        <v>7</v>
      </c>
      <c r="F114" s="153">
        <v>1</v>
      </c>
      <c r="G114" s="161"/>
      <c r="H114" s="141"/>
      <c r="I114" s="74"/>
      <c r="J114" s="141"/>
      <c r="K114" s="149"/>
      <c r="L114" s="35"/>
      <c r="M114" s="39"/>
      <c r="N114" s="159"/>
      <c r="O114" s="106">
        <f t="shared" si="10"/>
        <v>7</v>
      </c>
      <c r="P114" s="107">
        <f t="shared" si="11"/>
        <v>1</v>
      </c>
      <c r="Q114" s="78">
        <f t="shared" si="12"/>
        <v>7</v>
      </c>
      <c r="R114" s="27">
        <f t="shared" si="13"/>
        <v>1</v>
      </c>
      <c r="S114" s="28">
        <f t="shared" si="14"/>
        <v>0</v>
      </c>
      <c r="T114" s="28">
        <f t="shared" si="15"/>
        <v>0</v>
      </c>
      <c r="U114" s="28"/>
      <c r="V114" s="28"/>
    </row>
    <row r="115" spans="1:22" s="49" customFormat="1" ht="14.25">
      <c r="A115" s="162">
        <v>17</v>
      </c>
      <c r="B115" s="157" t="s">
        <v>306</v>
      </c>
      <c r="C115" s="224" t="s">
        <v>43</v>
      </c>
      <c r="D115" s="140" t="s">
        <v>287</v>
      </c>
      <c r="E115" s="149"/>
      <c r="F115" s="153"/>
      <c r="G115" s="164">
        <v>6</v>
      </c>
      <c r="H115" s="150">
        <v>2</v>
      </c>
      <c r="I115" s="149"/>
      <c r="J115" s="153"/>
      <c r="K115" s="74"/>
      <c r="L115" s="47"/>
      <c r="M115" s="161"/>
      <c r="N115" s="151"/>
      <c r="O115" s="106">
        <f t="shared" si="10"/>
        <v>6</v>
      </c>
      <c r="P115" s="107">
        <f t="shared" si="11"/>
        <v>2</v>
      </c>
      <c r="Q115" s="78">
        <f t="shared" si="12"/>
        <v>6</v>
      </c>
      <c r="R115" s="27">
        <f t="shared" si="13"/>
        <v>2</v>
      </c>
      <c r="S115" s="28">
        <f t="shared" si="14"/>
        <v>0</v>
      </c>
      <c r="T115" s="28">
        <f t="shared" si="15"/>
        <v>0</v>
      </c>
      <c r="U115" s="28"/>
      <c r="V115" s="28"/>
    </row>
    <row r="116" spans="1:22" s="49" customFormat="1" ht="14.25">
      <c r="A116" s="82">
        <v>18</v>
      </c>
      <c r="B116" s="157" t="s">
        <v>307</v>
      </c>
      <c r="C116" s="224" t="s">
        <v>261</v>
      </c>
      <c r="D116" s="140" t="s">
        <v>287</v>
      </c>
      <c r="E116" s="149"/>
      <c r="F116" s="153"/>
      <c r="G116" s="164">
        <v>5</v>
      </c>
      <c r="H116" s="150">
        <v>1</v>
      </c>
      <c r="I116" s="74"/>
      <c r="J116" s="141"/>
      <c r="K116" s="74"/>
      <c r="L116" s="35"/>
      <c r="M116" s="161"/>
      <c r="N116" s="166"/>
      <c r="O116" s="106">
        <f t="shared" si="10"/>
        <v>5</v>
      </c>
      <c r="P116" s="107">
        <f t="shared" si="11"/>
        <v>1</v>
      </c>
      <c r="Q116" s="78">
        <f t="shared" si="12"/>
        <v>5</v>
      </c>
      <c r="R116" s="27">
        <f t="shared" si="13"/>
        <v>1</v>
      </c>
      <c r="S116" s="28">
        <f t="shared" si="14"/>
        <v>0</v>
      </c>
      <c r="T116" s="28">
        <f t="shared" si="15"/>
        <v>0</v>
      </c>
      <c r="U116" s="28"/>
      <c r="V116" s="28"/>
    </row>
    <row r="117" spans="1:22" s="49" customFormat="1" ht="14.25">
      <c r="A117" s="162">
        <v>19</v>
      </c>
      <c r="B117" s="157"/>
      <c r="C117" s="224"/>
      <c r="D117" s="140"/>
      <c r="E117" s="74"/>
      <c r="F117" s="141"/>
      <c r="G117" s="164"/>
      <c r="H117" s="150"/>
      <c r="I117" s="149"/>
      <c r="J117" s="153"/>
      <c r="K117" s="74"/>
      <c r="L117" s="35"/>
      <c r="M117" s="39"/>
      <c r="N117" s="139"/>
      <c r="O117" s="106">
        <f t="shared" si="10"/>
        <v>0</v>
      </c>
      <c r="P117" s="107">
        <f t="shared" si="11"/>
        <v>0</v>
      </c>
      <c r="Q117" s="78">
        <f t="shared" si="12"/>
        <v>0</v>
      </c>
      <c r="R117" s="27">
        <f t="shared" si="13"/>
        <v>0</v>
      </c>
      <c r="S117" s="28">
        <f t="shared" si="14"/>
        <v>0</v>
      </c>
      <c r="T117" s="28">
        <f t="shared" si="15"/>
        <v>0</v>
      </c>
      <c r="U117" s="28"/>
      <c r="V117" s="28"/>
    </row>
    <row r="118" spans="1:22" s="49" customFormat="1" ht="14.25">
      <c r="A118" s="162">
        <v>20</v>
      </c>
      <c r="B118" s="157"/>
      <c r="C118" s="224"/>
      <c r="D118" s="140"/>
      <c r="E118" s="74"/>
      <c r="F118" s="141"/>
      <c r="G118" s="161"/>
      <c r="H118" s="151"/>
      <c r="I118" s="149"/>
      <c r="J118" s="153"/>
      <c r="K118" s="74"/>
      <c r="L118" s="35"/>
      <c r="M118" s="39"/>
      <c r="N118" s="139"/>
      <c r="O118" s="106">
        <f t="shared" si="10"/>
        <v>0</v>
      </c>
      <c r="P118" s="107">
        <f t="shared" si="11"/>
        <v>0</v>
      </c>
      <c r="Q118" s="78">
        <f t="shared" si="12"/>
        <v>0</v>
      </c>
      <c r="R118" s="27">
        <f t="shared" si="13"/>
        <v>0</v>
      </c>
      <c r="S118" s="28">
        <f t="shared" si="14"/>
        <v>0</v>
      </c>
      <c r="T118" s="28">
        <f t="shared" si="15"/>
        <v>0</v>
      </c>
      <c r="U118" s="28"/>
      <c r="V118" s="28"/>
    </row>
    <row r="119" spans="1:22" s="49" customFormat="1" ht="14.25">
      <c r="A119" s="162">
        <v>21</v>
      </c>
      <c r="B119" s="163"/>
      <c r="C119" s="229"/>
      <c r="D119" s="140"/>
      <c r="E119" s="149"/>
      <c r="F119" s="153"/>
      <c r="G119" s="161"/>
      <c r="H119" s="85"/>
      <c r="I119" s="149"/>
      <c r="J119" s="150"/>
      <c r="K119" s="149"/>
      <c r="L119" s="35"/>
      <c r="M119" s="39"/>
      <c r="N119" s="139"/>
      <c r="O119" s="106">
        <f t="shared" si="10"/>
        <v>0</v>
      </c>
      <c r="P119" s="107">
        <f t="shared" si="11"/>
        <v>0</v>
      </c>
      <c r="Q119" s="78">
        <f t="shared" si="12"/>
        <v>0</v>
      </c>
      <c r="R119" s="27">
        <f t="shared" si="13"/>
        <v>0</v>
      </c>
      <c r="S119" s="28">
        <f t="shared" si="14"/>
        <v>0</v>
      </c>
      <c r="T119" s="28">
        <f t="shared" si="15"/>
        <v>0</v>
      </c>
      <c r="U119" s="28"/>
      <c r="V119" s="28"/>
    </row>
    <row r="120" spans="1:22" s="49" customFormat="1" ht="14.25">
      <c r="A120" s="162">
        <v>22</v>
      </c>
      <c r="B120" s="163"/>
      <c r="C120" s="229"/>
      <c r="D120" s="140"/>
      <c r="E120" s="74"/>
      <c r="F120" s="141"/>
      <c r="G120" s="161"/>
      <c r="H120" s="151"/>
      <c r="I120" s="149"/>
      <c r="J120" s="150"/>
      <c r="K120" s="74"/>
      <c r="L120" s="35"/>
      <c r="M120" s="39"/>
      <c r="N120" s="139"/>
      <c r="O120" s="106">
        <f t="shared" si="10"/>
        <v>0</v>
      </c>
      <c r="P120" s="107">
        <f t="shared" si="11"/>
        <v>0</v>
      </c>
      <c r="Q120" s="78">
        <f t="shared" si="12"/>
        <v>0</v>
      </c>
      <c r="R120" s="27">
        <f t="shared" si="13"/>
        <v>0</v>
      </c>
      <c r="S120" s="28">
        <f t="shared" si="14"/>
        <v>0</v>
      </c>
      <c r="T120" s="28">
        <f t="shared" si="15"/>
        <v>0</v>
      </c>
      <c r="U120" s="28"/>
      <c r="V120" s="28"/>
    </row>
    <row r="121" spans="1:22" s="49" customFormat="1" ht="14.25">
      <c r="A121" s="162">
        <v>23</v>
      </c>
      <c r="B121" s="163"/>
      <c r="C121" s="229"/>
      <c r="D121" s="140"/>
      <c r="E121" s="74"/>
      <c r="F121" s="141"/>
      <c r="G121" s="161"/>
      <c r="H121" s="151"/>
      <c r="I121" s="74"/>
      <c r="J121" s="151"/>
      <c r="K121" s="74"/>
      <c r="L121" s="35"/>
      <c r="M121" s="161"/>
      <c r="N121" s="151"/>
      <c r="O121" s="106">
        <f t="shared" si="10"/>
        <v>0</v>
      </c>
      <c r="P121" s="107">
        <f t="shared" si="11"/>
        <v>0</v>
      </c>
      <c r="Q121" s="78">
        <f t="shared" si="12"/>
        <v>0</v>
      </c>
      <c r="R121" s="27">
        <f t="shared" si="13"/>
        <v>0</v>
      </c>
      <c r="S121" s="28">
        <f t="shared" si="14"/>
        <v>0</v>
      </c>
      <c r="T121" s="28">
        <f t="shared" si="15"/>
        <v>0</v>
      </c>
      <c r="U121" s="28"/>
      <c r="V121" s="28"/>
    </row>
    <row r="122" spans="1:22" s="49" customFormat="1" ht="14.25">
      <c r="A122" s="162">
        <v>24</v>
      </c>
      <c r="B122" s="163"/>
      <c r="C122" s="230"/>
      <c r="D122" s="140"/>
      <c r="E122" s="149"/>
      <c r="F122" s="153"/>
      <c r="G122" s="164"/>
      <c r="H122" s="150"/>
      <c r="I122" s="149"/>
      <c r="J122" s="150"/>
      <c r="K122" s="74"/>
      <c r="L122" s="35"/>
      <c r="M122" s="161"/>
      <c r="N122" s="151"/>
      <c r="O122" s="106">
        <f t="shared" si="10"/>
        <v>0</v>
      </c>
      <c r="P122" s="107">
        <f t="shared" si="11"/>
        <v>0</v>
      </c>
      <c r="Q122" s="78">
        <f t="shared" si="12"/>
        <v>0</v>
      </c>
      <c r="R122" s="27">
        <f t="shared" si="13"/>
        <v>0</v>
      </c>
      <c r="S122" s="28">
        <f t="shared" si="14"/>
        <v>0</v>
      </c>
      <c r="T122" s="28">
        <f t="shared" si="15"/>
        <v>0</v>
      </c>
      <c r="U122" s="28"/>
      <c r="V122" s="28"/>
    </row>
    <row r="123" spans="1:20" s="28" customFormat="1" ht="14.25">
      <c r="A123" s="162">
        <v>25</v>
      </c>
      <c r="B123" s="222"/>
      <c r="C123" s="230"/>
      <c r="D123" s="140"/>
      <c r="E123" s="74"/>
      <c r="F123" s="141"/>
      <c r="G123" s="161"/>
      <c r="H123" s="151"/>
      <c r="I123" s="74"/>
      <c r="J123" s="150"/>
      <c r="K123" s="74"/>
      <c r="L123" s="35"/>
      <c r="M123" s="161"/>
      <c r="N123" s="151"/>
      <c r="O123" s="106">
        <f aca="true" t="shared" si="16" ref="O123:P125">SUM(E123+G123+I123+K123+M123)</f>
        <v>0</v>
      </c>
      <c r="P123" s="107">
        <f t="shared" si="16"/>
        <v>0</v>
      </c>
      <c r="Q123" s="78">
        <f t="shared" si="12"/>
        <v>0</v>
      </c>
      <c r="R123" s="27">
        <f t="shared" si="13"/>
        <v>0</v>
      </c>
      <c r="S123" s="28">
        <f t="shared" si="14"/>
        <v>0</v>
      </c>
      <c r="T123" s="28">
        <f t="shared" si="15"/>
        <v>0</v>
      </c>
    </row>
    <row r="124" spans="1:20" s="28" customFormat="1" ht="14.25">
      <c r="A124" s="162">
        <v>26</v>
      </c>
      <c r="B124" s="222"/>
      <c r="C124" s="230"/>
      <c r="D124" s="140"/>
      <c r="E124" s="74"/>
      <c r="F124" s="153"/>
      <c r="G124" s="161"/>
      <c r="H124" s="153"/>
      <c r="I124" s="74"/>
      <c r="J124" s="150"/>
      <c r="K124" s="74"/>
      <c r="L124" s="35"/>
      <c r="M124" s="161"/>
      <c r="N124" s="151"/>
      <c r="O124" s="106">
        <f t="shared" si="16"/>
        <v>0</v>
      </c>
      <c r="P124" s="107">
        <f t="shared" si="16"/>
        <v>0</v>
      </c>
      <c r="Q124" s="78">
        <f t="shared" si="12"/>
        <v>0</v>
      </c>
      <c r="R124" s="27">
        <f t="shared" si="13"/>
        <v>0</v>
      </c>
      <c r="S124" s="28">
        <f t="shared" si="14"/>
        <v>0</v>
      </c>
      <c r="T124" s="28">
        <f t="shared" si="15"/>
        <v>0</v>
      </c>
    </row>
    <row r="125" spans="1:20" ht="15.75" thickBot="1">
      <c r="A125" s="162">
        <v>27</v>
      </c>
      <c r="B125" s="223"/>
      <c r="C125" s="230"/>
      <c r="D125" s="140"/>
      <c r="E125" s="176"/>
      <c r="F125" s="177"/>
      <c r="G125" s="121"/>
      <c r="H125" s="35"/>
      <c r="I125" s="31"/>
      <c r="J125" s="81"/>
      <c r="K125" s="31"/>
      <c r="L125" s="35"/>
      <c r="M125" s="39"/>
      <c r="N125" s="139"/>
      <c r="O125" s="106">
        <f t="shared" si="16"/>
        <v>0</v>
      </c>
      <c r="P125" s="107">
        <f t="shared" si="16"/>
        <v>0</v>
      </c>
      <c r="Q125" s="78">
        <f t="shared" si="12"/>
        <v>0</v>
      </c>
      <c r="R125" s="27">
        <f t="shared" si="13"/>
        <v>0</v>
      </c>
      <c r="S125" s="28">
        <f t="shared" si="14"/>
        <v>0</v>
      </c>
      <c r="T125" s="28">
        <f t="shared" si="15"/>
        <v>0</v>
      </c>
    </row>
    <row r="126" spans="2:7" ht="15">
      <c r="B126" s="30"/>
      <c r="C126" s="28"/>
      <c r="D126" s="67"/>
      <c r="E126" s="63"/>
      <c r="F126" s="64"/>
      <c r="G126" s="65"/>
    </row>
    <row r="127" spans="2:10" ht="15">
      <c r="B127" s="167" t="s">
        <v>21</v>
      </c>
      <c r="C127" s="167"/>
      <c r="D127" s="288"/>
      <c r="E127" s="168"/>
      <c r="F127" s="169"/>
      <c r="G127" s="170"/>
      <c r="H127" s="169"/>
      <c r="I127" s="171"/>
      <c r="J127" s="169"/>
    </row>
    <row r="128" spans="2:7" ht="15">
      <c r="B128" s="108" t="s">
        <v>22</v>
      </c>
      <c r="C128" s="28"/>
      <c r="D128" s="67"/>
      <c r="E128" s="63"/>
      <c r="F128" s="64"/>
      <c r="G128" s="65"/>
    </row>
    <row r="129" ht="15">
      <c r="B129" s="108" t="s">
        <v>17</v>
      </c>
    </row>
    <row r="131" spans="1:11" ht="15">
      <c r="A131" s="109"/>
      <c r="B131" s="110" t="s">
        <v>23</v>
      </c>
      <c r="C131" s="110"/>
      <c r="D131" s="115"/>
      <c r="E131" s="111"/>
      <c r="F131" s="112"/>
      <c r="G131" s="113"/>
      <c r="H131" s="112"/>
      <c r="I131" s="114"/>
      <c r="J131" s="112"/>
      <c r="K131" s="115"/>
    </row>
  </sheetData>
  <sheetProtection/>
  <mergeCells count="11">
    <mergeCell ref="G3:H3"/>
    <mergeCell ref="I3:J3"/>
    <mergeCell ref="K3:L3"/>
    <mergeCell ref="M3:N3"/>
    <mergeCell ref="E3:F3"/>
    <mergeCell ref="Q2:R2"/>
    <mergeCell ref="E2:F2"/>
    <mergeCell ref="G2:H2"/>
    <mergeCell ref="I2:J2"/>
    <mergeCell ref="K2:L2"/>
    <mergeCell ref="M2:N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Soukromá společnost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Záruba, Ing.</dc:creator>
  <cp:keywords/>
  <dc:description/>
  <cp:lastModifiedBy>Petr Záruba</cp:lastModifiedBy>
  <cp:lastPrinted>2014-01-16T05:45:47Z</cp:lastPrinted>
  <dcterms:created xsi:type="dcterms:W3CDTF">2002-10-17T18:53:27Z</dcterms:created>
  <dcterms:modified xsi:type="dcterms:W3CDTF">2019-11-21T15:49:46Z</dcterms:modified>
  <cp:category/>
  <cp:version/>
  <cp:contentType/>
  <cp:contentStatus/>
</cp:coreProperties>
</file>